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ANDAMENTO!$L$1:$L$27</definedName>
    <definedName name="_xlnm._FilterDatabase" localSheetId="1" hidden="1">'OBRAS CONCLUIDAS'!$J$1:$J$3</definedName>
    <definedName name="_xlnm.Print_Area" localSheetId="0">ANDAMENTO!$D$1:$P$40</definedName>
    <definedName name="_xlnm.Print_Area" localSheetId="1">'OBRAS CONCLUIDAS'!$D$1:$O$28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35" i="13"/>
  <c r="L39"/>
  <c r="L38"/>
  <c r="L37"/>
  <c r="L34"/>
  <c r="L32"/>
  <c r="L30"/>
  <c r="L29"/>
  <c r="L27"/>
  <c r="L25"/>
  <c r="L24"/>
  <c r="M13" i="15"/>
  <c r="M7"/>
  <c r="G40" i="13"/>
  <c r="G39"/>
  <c r="G38"/>
  <c r="G37"/>
  <c r="G36" l="1"/>
  <c r="L17" l="1"/>
  <c r="L15"/>
  <c r="M13" l="1"/>
  <c r="M12"/>
  <c r="M11" l="1"/>
</calcChain>
</file>

<file path=xl/sharedStrings.xml><?xml version="1.0" encoding="utf-8"?>
<sst xmlns="http://schemas.openxmlformats.org/spreadsheetml/2006/main" count="304" uniqueCount="265">
  <si>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</si>
  <si>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</si>
  <si>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</si>
  <si>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</si>
  <si>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</si>
  <si>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</si>
  <si>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</si>
  <si>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</si>
  <si>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</si>
  <si>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</si>
  <si>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</si>
  <si>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</si>
  <si>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</si>
  <si>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</si>
  <si>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</si>
  <si>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Reforma e Revitalização da Ciclovia na Zona Sul do Município</t>
  </si>
  <si>
    <t>TP 07/22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</si>
  <si>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</si>
  <si>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</si>
  <si>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</si>
  <si>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</si>
  <si>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</si>
  <si>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</si>
  <si>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</si>
  <si>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</si>
  <si>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>TP 11/22</t>
  </si>
  <si>
    <t>INFRAESTRUTURA URBANA EM DIVERSOS BAIRROS DO MUNICÍPIO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</si>
  <si>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</si>
  <si>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</si>
  <si>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</si>
  <si>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</si>
  <si>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</si>
  <si>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</si>
  <si>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</si>
  <si>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</si>
  <si>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</si>
  <si>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</si>
  <si>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SOLOVIA ENGENHARIA E CONSTRUÇÕES, CNPJ nº 08.806.914/0001-56</t>
  </si>
  <si>
    <t>TP 09/22</t>
  </si>
  <si>
    <t>TP 12/22</t>
  </si>
  <si>
    <t>TCL CONSTRUÇÕES E LOCAÇÕES LTDA EPP CNPJ/MF sob n.º 09.174.349/0001-14</t>
  </si>
  <si>
    <t>Infraestrutura de pavimentação em diversas ruas - Golfinho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</si>
  <si>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</si>
  <si>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</si>
  <si>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</si>
  <si>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 xml:space="preserve"> 09/03/2023</t>
  </si>
  <si>
    <t xml:space="preserve"> 13/03/2023</t>
  </si>
  <si>
    <t>RP de Reforma - SEDUC</t>
  </si>
  <si>
    <t>RP de Reforma - SAÙDE</t>
  </si>
  <si>
    <t>RP de Reforma - ESPORTES E PRÓPRIOS PÚBLICOS</t>
  </si>
  <si>
    <t>CONSTRUMEDICI ENGENHARIA E COMÉRCIO LTDA, CNPJ nº 46.044.392/0001-91</t>
  </si>
  <si>
    <t>CONSTRUTORA PROGREDIOR LTDA, CNPJ nº 59.838.989/0001-10</t>
  </si>
  <si>
    <t>CC 11/23</t>
  </si>
  <si>
    <t>TP 04/23</t>
  </si>
  <si>
    <t>TP 06/23</t>
  </si>
  <si>
    <t>CC 05/23</t>
  </si>
  <si>
    <t>CC 06/23</t>
  </si>
  <si>
    <t>CC 07/23</t>
  </si>
  <si>
    <t>CC 10/23</t>
  </si>
  <si>
    <t>PREFEITURA DA ESTÂNCIA BALNEÁRIA DE CARAGUATATUBA
ESTADO DE SÃO PAULO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</si>
  <si>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</si>
  <si>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</si>
  <si>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</si>
  <si>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</si>
  <si>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</si>
  <si>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</si>
  <si>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</si>
  <si>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</si>
  <si>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</si>
  <si>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</si>
  <si>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</si>
  <si>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</si>
  <si>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</si>
  <si>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</si>
  <si>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Infraestrutura urbana de Drenagem - Rua Arthur Bernades - Bairro Poiares</t>
  </si>
  <si>
    <t>HABILTECH ENGENHARIA LTDA 
CNPJ nº 33.872.983/0001-05</t>
  </si>
  <si>
    <t>TP 07.23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</si>
  <si>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</si>
  <si>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</si>
  <si>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</si>
  <si>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</si>
  <si>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</si>
  <si>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</si>
  <si>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</si>
  <si>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</si>
  <si>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</si>
  <si>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</si>
  <si>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</si>
  <si>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</si>
  <si>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</si>
  <si>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</si>
  <si>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</si>
  <si>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</si>
  <si>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</si>
  <si>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</si>
  <si>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BANDEIRA COMERCIO E SERVIÇOS DE LOCAÇÃO DE EQUIPAMENTOS ELETRÔNICOS LTDA, 
 CNPJ/MF nº 19.842.108/0001-50</t>
  </si>
  <si>
    <t>100% - OBRA CONCLUÍDA</t>
  </si>
  <si>
    <t>EM RESCISÃO CONTRATUAL</t>
  </si>
  <si>
    <t>Reforma para implantação do CEI do bairro Getuba - FINANCIAMENTO BB</t>
  </si>
  <si>
    <t>45/2024</t>
  </si>
  <si>
    <t>Execução de Obras de Drenagem na Avenida José Cândido Cappelli - bairro Porto Novo - DESENVOLVE SP</t>
  </si>
  <si>
    <t>27/2024</t>
  </si>
  <si>
    <t>28/2024</t>
  </si>
  <si>
    <t>Execução de obras de Canal Extravasor para Drenagem - bairro Massaguaçu - DESENVOLVE SP</t>
  </si>
  <si>
    <t>29/2024</t>
  </si>
  <si>
    <t>Execução de obras de Drenagem na Rua Abra de Dentro - bairro Pegorelli - DESENVOLVE SP</t>
  </si>
  <si>
    <t>30/2024</t>
  </si>
  <si>
    <t>TP 23/23</t>
  </si>
  <si>
    <t>32/2024</t>
  </si>
  <si>
    <t>42/2024</t>
  </si>
  <si>
    <t>43/2024</t>
  </si>
  <si>
    <t>33/2024</t>
  </si>
  <si>
    <t>40/2024</t>
  </si>
  <si>
    <t>31/2024</t>
  </si>
  <si>
    <t>34/2024</t>
  </si>
  <si>
    <t>41/2024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</si>
  <si>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</si>
  <si>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</si>
  <si>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</si>
  <si>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</si>
  <si>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</si>
  <si>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</si>
  <si>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23/2024</t>
  </si>
  <si>
    <t>36/2024</t>
  </si>
  <si>
    <t>37/2024</t>
  </si>
  <si>
    <t>38/2024</t>
  </si>
  <si>
    <t>-</t>
  </si>
  <si>
    <t xml:space="preserve">TERRAX CONSTRUÇÕES LTDA
CNPJ n.º 26.811.740/0001-00
</t>
  </si>
  <si>
    <t>LOCAL DA OBRA</t>
  </si>
  <si>
    <t xml:space="preserve">Av. Dr. Altino Arantes - Centro 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</si>
  <si>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</si>
  <si>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</si>
  <si>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</si>
  <si>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</si>
  <si>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</si>
  <si>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</si>
  <si>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</si>
  <si>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</si>
  <si>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</si>
  <si>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</si>
  <si>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</si>
  <si>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</si>
  <si>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</si>
  <si>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</si>
  <si>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</si>
  <si>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</si>
  <si>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</si>
  <si>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</si>
  <si>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</si>
  <si>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</si>
  <si>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Diversos locais</t>
  </si>
  <si>
    <t>Rua Abra de Dentro - Pegorelli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</si>
  <si>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</si>
  <si>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</si>
  <si>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</si>
  <si>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</si>
  <si>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</si>
  <si>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</si>
  <si>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>100% obra concluída</t>
  </si>
  <si>
    <t>100% OBRA CONCLUIDA</t>
  </si>
  <si>
    <t>100% Obra concluída</t>
  </si>
  <si>
    <r>
      <t>Execução de obras de Drenagem - bairro Centro -</t>
    </r>
    <r>
      <rPr>
        <sz val="16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</si>
  <si>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16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</si>
  <si>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16"/>
        <color theme="1"/>
        <rFont val="Arial"/>
        <family val="2"/>
      </rPr>
      <t>DESENVOLVE SP</t>
    </r>
  </si>
  <si>
    <r>
      <t>Execução de obras de Drenagem - bairro Verdemare -</t>
    </r>
    <r>
      <rPr>
        <sz val="16"/>
        <color theme="1"/>
        <rFont val="Arial"/>
        <family val="2"/>
      </rPr>
      <t xml:space="preserve"> DESENVOLVE SP</t>
    </r>
  </si>
  <si>
    <t>118/2022</t>
  </si>
  <si>
    <t>69/2023</t>
  </si>
  <si>
    <t>90/2023</t>
  </si>
  <si>
    <t>97/2023</t>
  </si>
  <si>
    <t>103/2023</t>
  </si>
  <si>
    <t>112/2023</t>
  </si>
  <si>
    <t>170/2023</t>
  </si>
  <si>
    <t>10/2022</t>
  </si>
  <si>
    <t>55/2022</t>
  </si>
  <si>
    <t>70/2022</t>
  </si>
  <si>
    <t>90/2022</t>
  </si>
  <si>
    <t xml:space="preserve">240/2022 </t>
  </si>
  <si>
    <t xml:space="preserve">252/2022 </t>
  </si>
  <si>
    <t xml:space="preserve">175/2022 </t>
  </si>
  <si>
    <t>40/2023</t>
  </si>
  <si>
    <t>41/2023</t>
  </si>
  <si>
    <t>199/2022</t>
  </si>
  <si>
    <t>200/2022</t>
  </si>
  <si>
    <t>201/2022</t>
  </si>
  <si>
    <t>46/2024</t>
  </si>
  <si>
    <t>SANORTE SANEAMENTO E LOCAÇÕES EIRELI
CNPJ n.º 08.762.145/0001-31</t>
  </si>
  <si>
    <t>HABILTECH ENGENHARIA LTDA CNPJ/MF n.º33.872.983/0001-05</t>
  </si>
  <si>
    <t>EDMILSON PORFÍRIO DA SILVA - LOCAÇÃO E CONSTRUÇÃO CIVIL, CNPJ/MF n.º 04.859.525/0001-38</t>
  </si>
  <si>
    <t>CONSÓRCIO RIO JUQUERIQUERÊ,                                          CNPJ/MF nº 46.064.171/0001-85</t>
  </si>
  <si>
    <t>AVC FIRE INSTALAÇÃO E VENDA DE EQUIPAMENTOS EIRELI, CNPJ nº 37.134.629/0001-34</t>
  </si>
  <si>
    <t>BALEARES CONSTRUTORA LTDA,
CNPJ n.º 40.803.971/0001-94</t>
  </si>
  <si>
    <t>OFK ENGENHARIA LTDA,
CNPJ n.º 10.596.045/0001-24</t>
  </si>
  <si>
    <t>J. R. CONSTRUTORA E TERRAPLANAGEM LTDA,
CNPJ n.º 01.963.124/0001-35</t>
  </si>
  <si>
    <t>PALÁCIO CONSTRUÇÕES LTDA, CNPJ n.º 01.321.433/0001-01</t>
  </si>
  <si>
    <t>COMPEC GALASSO ENGENHARIA E CONSTRUÇÕES LTDA,
CNPJ n.º 09.033.330/0001-58</t>
  </si>
  <si>
    <t xml:space="preserve">Avenida Marginal Getuba  </t>
  </si>
  <si>
    <t xml:space="preserve">Principais trajetos: Av. rio Branco e Av. José Herculano  </t>
  </si>
  <si>
    <t>Rua Mirante do Camaroeiro -  Balneário Camburí</t>
  </si>
  <si>
    <t>Avenidas Inácio Batista de Faria, Pedro Reginaldo da Costa, Emilio Mansano Lhorente, Manoel Avelino dos Santos, Thereza Albino Chacon e Rua Andradina Garcia dos Reis</t>
  </si>
  <si>
    <t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</t>
  </si>
  <si>
    <r>
      <t>CONSTRUTORA PROGREDIOR LTDA</t>
    </r>
    <r>
      <rPr>
        <sz val="16"/>
        <color theme="1"/>
        <rFont val="Arial"/>
        <family val="2"/>
      </rPr>
      <t>, inscrita no CNPJ nº 59.838.989/0001-10</t>
    </r>
  </si>
  <si>
    <t>ERA TÉCNICA ENGENHARIA CONSTRUÇÕES E SERVIÇOS LTDA, CNPJ n.º 65.035.222/0001-95</t>
  </si>
  <si>
    <t>A. M. F. COMPANY AMBIENTAL LTDA, CNPJ n.º 21.180.813/0001-80</t>
  </si>
  <si>
    <t>AVC FIRE INSTALAÇÃO E VENDA DE EQUIPAMENTOS EIRELI,
CNPJ n.º 37.134.629/0001-34</t>
  </si>
  <si>
    <t>102/2023</t>
  </si>
  <si>
    <t>96/2023</t>
  </si>
  <si>
    <t xml:space="preserve">168/2022 </t>
  </si>
  <si>
    <t>286/2022</t>
  </si>
  <si>
    <t>99/2023</t>
  </si>
  <si>
    <t>75/2022</t>
  </si>
  <si>
    <t>104/2023</t>
  </si>
  <si>
    <t>101/2023</t>
  </si>
  <si>
    <t>167/2022</t>
  </si>
  <si>
    <t>105/2023</t>
  </si>
  <si>
    <t>66/2023</t>
  </si>
  <si>
    <t>182/2022</t>
  </si>
  <si>
    <t xml:space="preserve">253/2022 </t>
  </si>
  <si>
    <t>173/2023</t>
  </si>
  <si>
    <t>111/2021</t>
  </si>
  <si>
    <t>106/2023</t>
  </si>
  <si>
    <t>JB CONSTRUÇÕES E EMPREENDIMENTOS EIRELI, CNPJ nº 00.688.529/0001-40</t>
  </si>
  <si>
    <t>J. R. CONSTRUTORA E TERRAPLANAGEM LTDA, CNPJ/MF nº 01.963.124/0001-35</t>
  </si>
  <si>
    <t>MC ENGENHARIA E CONSTRUÇÕES LTDA, CNPJ n.º 71.654.446/0001-88</t>
  </si>
  <si>
    <t>R. S. RAZUK CONSTRUÇÕES E PROJETOS, CNPJ n.º 29.574.617/0001-00</t>
  </si>
  <si>
    <t>SANEEL SERVIÇOS TERCERIZADOS LTDA, CNPJ/MF  nº 42.956.991/0001-20</t>
  </si>
  <si>
    <t>CC 10/2022</t>
  </si>
  <si>
    <t>CC 02/2023</t>
  </si>
  <si>
    <t>TP 01/2023</t>
  </si>
  <si>
    <t>TP 02/2023</t>
  </si>
  <si>
    <t>TP 03/2023</t>
  </si>
  <si>
    <t>TP 05/2023</t>
  </si>
  <si>
    <t>TP 08/2023</t>
  </si>
  <si>
    <t>CP 06/2021</t>
  </si>
  <si>
    <t>CP 01/2022</t>
  </si>
  <si>
    <t>CP 05/2022</t>
  </si>
  <si>
    <t>CP 08/2022</t>
  </si>
  <si>
    <t>CP 07/2022</t>
  </si>
  <si>
    <t>CP 10/2022</t>
  </si>
  <si>
    <t>CP 12/2022</t>
  </si>
  <si>
    <t>CP 06/2022</t>
  </si>
  <si>
    <t>CP 13/2022</t>
  </si>
  <si>
    <t>PP 64/2022</t>
  </si>
  <si>
    <t>PP 65/2022</t>
  </si>
  <si>
    <t>PP 66/2022</t>
  </si>
  <si>
    <t>TP 11/2023</t>
  </si>
  <si>
    <t>TP 13/2023</t>
  </si>
  <si>
    <t>TP 14/2023</t>
  </si>
  <si>
    <t>TP 15/2023</t>
  </si>
  <si>
    <t>TP 16/2023</t>
  </si>
  <si>
    <t>TP 17/2023</t>
  </si>
  <si>
    <t>TP 18/2023</t>
  </si>
  <si>
    <t>TP 19/2023</t>
  </si>
  <si>
    <t>TP 21/2023</t>
  </si>
  <si>
    <t>TP 22/2023</t>
  </si>
  <si>
    <t>TP 24/2023</t>
  </si>
  <si>
    <t>TP 25/2023</t>
  </si>
  <si>
    <t>CP 06/2023</t>
  </si>
  <si>
    <t>CP 07/2023</t>
  </si>
  <si>
    <t>CP 08/2023</t>
  </si>
  <si>
    <t>CP 09/2023</t>
  </si>
  <si>
    <t>CP 10/2023</t>
  </si>
  <si>
    <t>31/24</t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</si>
  <si>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</si>
  <si>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t>TERRAX CONSTRUÇÕES LTDA
CNPJ n.º 26.811.740/0001-00</t>
  </si>
  <si>
    <t>CONTRATO RESCINDIDO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</si>
</sst>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16"/>
      <color theme="1"/>
      <name val="Arial"/>
      <family val="2"/>
    </font>
    <font>
      <sz val="15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36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3">
    <xf numFmtId="0" fontId="0" fillId="0" borderId="0" xfId="0"/>
    <xf numFmtId="0" fontId="21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44" fontId="23" fillId="0" borderId="10" xfId="45" applyFont="1" applyFill="1" applyBorder="1" applyAlignment="1">
      <alignment horizontal="center" vertical="center"/>
    </xf>
    <xf numFmtId="14" fontId="23" fillId="0" borderId="0" xfId="0" applyNumberFormat="1" applyFont="1" applyFill="1" applyAlignment="1">
      <alignment horizontal="center" vertical="center"/>
    </xf>
    <xf numFmtId="9" fontId="23" fillId="0" borderId="0" xfId="44" applyFont="1" applyFill="1" applyAlignment="1">
      <alignment horizontal="center" vertical="center"/>
    </xf>
    <xf numFmtId="44" fontId="23" fillId="2" borderId="10" xfId="45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44" fontId="23" fillId="0" borderId="0" xfId="45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" fontId="23" fillId="2" borderId="10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4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3" fillId="2" borderId="10" xfId="0" applyFont="1" applyFill="1" applyBorder="1" applyAlignment="1">
      <alignment vertical="center" wrapText="1"/>
    </xf>
    <xf numFmtId="0" fontId="20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44" fontId="20" fillId="2" borderId="10" xfId="45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44" fontId="24" fillId="0" borderId="10" xfId="0" applyNumberFormat="1" applyFont="1" applyFill="1" applyBorder="1" applyAlignment="1">
      <alignment horizontal="center" vertical="center" wrapText="1"/>
    </xf>
    <xf numFmtId="9" fontId="20" fillId="0" borderId="10" xfId="44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164" fontId="20" fillId="2" borderId="10" xfId="0" applyNumberFormat="1" applyFont="1" applyFill="1" applyBorder="1" applyAlignment="1">
      <alignment horizontal="center" vertical="center"/>
    </xf>
    <xf numFmtId="9" fontId="20" fillId="2" borderId="10" xfId="44" applyFont="1" applyFill="1" applyBorder="1" applyAlignment="1">
      <alignment horizontal="center" vertical="center" wrapText="1"/>
    </xf>
    <xf numFmtId="164" fontId="23" fillId="2" borderId="10" xfId="0" applyNumberFormat="1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center" vertical="center"/>
    </xf>
    <xf numFmtId="44" fontId="20" fillId="0" borderId="10" xfId="45" applyFont="1" applyFill="1" applyBorder="1" applyAlignment="1">
      <alignment horizontal="center" vertical="center" wrapText="1"/>
    </xf>
    <xf numFmtId="14" fontId="20" fillId="0" borderId="0" xfId="0" applyNumberFormat="1" applyFont="1" applyFill="1" applyAlignment="1">
      <alignment horizontal="center" vertical="center" wrapText="1"/>
    </xf>
    <xf numFmtId="166" fontId="23" fillId="0" borderId="10" xfId="45" quotePrefix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14" fontId="0" fillId="0" borderId="0" xfId="0" applyNumberFormat="1"/>
    <xf numFmtId="9" fontId="23" fillId="0" borderId="10" xfId="44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14" fontId="23" fillId="2" borderId="10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9" fontId="20" fillId="2" borderId="10" xfId="0" applyNumberFormat="1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center" vertical="center"/>
    </xf>
    <xf numFmtId="9" fontId="20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/>
    </xf>
    <xf numFmtId="44" fontId="23" fillId="0" borderId="10" xfId="45" applyFont="1" applyFill="1" applyBorder="1" applyAlignment="1">
      <alignment horizontal="center" vertical="center" wrapText="1"/>
    </xf>
    <xf numFmtId="9" fontId="20" fillId="0" borderId="10" xfId="44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14" fontId="31" fillId="2" borderId="10" xfId="0" applyNumberFormat="1" applyFont="1" applyFill="1" applyBorder="1" applyAlignment="1">
      <alignment horizontal="center" vertical="center" wrapText="1"/>
    </xf>
    <xf numFmtId="44" fontId="31" fillId="2" borderId="10" xfId="45" applyFont="1" applyFill="1" applyBorder="1" applyAlignment="1">
      <alignment horizontal="center" vertical="center" wrapText="1"/>
    </xf>
    <xf numFmtId="9" fontId="31" fillId="2" borderId="10" xfId="44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0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vertical="center" wrapText="1"/>
    </xf>
    <xf numFmtId="4" fontId="29" fillId="2" borderId="10" xfId="0" applyNumberFormat="1" applyFont="1" applyFill="1" applyBorder="1" applyAlignment="1">
      <alignment horizontal="center" vertical="center" wrapText="1"/>
    </xf>
    <xf numFmtId="14" fontId="29" fillId="2" borderId="10" xfId="0" applyNumberFormat="1" applyFont="1" applyFill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center" vertical="center"/>
    </xf>
    <xf numFmtId="44" fontId="32" fillId="2" borderId="10" xfId="45" applyFont="1" applyFill="1" applyBorder="1" applyAlignment="1">
      <alignment horizontal="center" vertical="center" wrapText="1"/>
    </xf>
    <xf numFmtId="9" fontId="32" fillId="2" borderId="10" xfId="44" applyFont="1" applyFill="1" applyBorder="1" applyAlignment="1">
      <alignment horizontal="center" vertical="center"/>
    </xf>
    <xf numFmtId="9" fontId="29" fillId="0" borderId="10" xfId="44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14" fontId="35" fillId="2" borderId="10" xfId="0" applyNumberFormat="1" applyFont="1" applyFill="1" applyBorder="1" applyAlignment="1">
      <alignment horizontal="center" vertical="center" wrapText="1"/>
    </xf>
    <xf numFmtId="44" fontId="32" fillId="2" borderId="10" xfId="0" applyNumberFormat="1" applyFont="1" applyFill="1" applyBorder="1" applyAlignment="1">
      <alignment horizontal="center" vertical="center" wrapText="1"/>
    </xf>
    <xf numFmtId="9" fontId="32" fillId="2" borderId="10" xfId="44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4" fontId="32" fillId="2" borderId="10" xfId="0" applyNumberFormat="1" applyFont="1" applyFill="1" applyBorder="1" applyAlignment="1">
      <alignment horizontal="center" vertical="center" wrapText="1"/>
    </xf>
    <xf numFmtId="14" fontId="32" fillId="2" borderId="10" xfId="0" applyNumberFormat="1" applyFont="1" applyFill="1" applyBorder="1" applyAlignment="1">
      <alignment horizontal="center" vertical="center" wrapText="1"/>
    </xf>
    <xf numFmtId="44" fontId="32" fillId="2" borderId="10" xfId="45" applyFont="1" applyFill="1" applyBorder="1" applyAlignment="1">
      <alignment horizontal="center" vertical="center"/>
    </xf>
    <xf numFmtId="9" fontId="29" fillId="0" borderId="10" xfId="44" applyFont="1" applyFill="1" applyBorder="1" applyAlignment="1">
      <alignment horizontal="center" vertical="center" wrapText="1"/>
    </xf>
    <xf numFmtId="14" fontId="29" fillId="0" borderId="10" xfId="0" applyNumberFormat="1" applyFont="1" applyFill="1" applyBorder="1" applyAlignment="1">
      <alignment horizontal="center" vertical="center" wrapText="1"/>
    </xf>
    <xf numFmtId="14" fontId="32" fillId="2" borderId="10" xfId="0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/>
    </xf>
    <xf numFmtId="166" fontId="32" fillId="2" borderId="10" xfId="45" quotePrefix="1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2" borderId="10" xfId="0" applyFont="1" applyFill="1" applyBorder="1"/>
    <xf numFmtId="0" fontId="29" fillId="2" borderId="10" xfId="0" applyFont="1" applyFill="1" applyBorder="1" applyAlignment="1">
      <alignment vertical="center"/>
    </xf>
    <xf numFmtId="165" fontId="32" fillId="2" borderId="1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10" fontId="32" fillId="2" borderId="10" xfId="44" applyNumberFormat="1" applyFont="1" applyFill="1" applyBorder="1" applyAlignment="1">
      <alignment horizontal="center" vertical="center"/>
    </xf>
    <xf numFmtId="14" fontId="29" fillId="2" borderId="0" xfId="0" applyNumberFormat="1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167" fontId="32" fillId="2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3" fillId="0" borderId="10" xfId="0" applyFont="1" applyFill="1" applyBorder="1"/>
    <xf numFmtId="0" fontId="29" fillId="0" borderId="0" xfId="0" applyFont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4" fontId="32" fillId="0" borderId="0" xfId="0" applyNumberFormat="1" applyFont="1" applyFill="1" applyAlignment="1">
      <alignment horizontal="center" vertical="center"/>
    </xf>
    <xf numFmtId="44" fontId="32" fillId="2" borderId="0" xfId="45" applyFont="1" applyFill="1" applyAlignment="1">
      <alignment horizontal="center" vertical="center"/>
    </xf>
    <xf numFmtId="9" fontId="32" fillId="2" borderId="0" xfId="44" applyFont="1" applyFill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2" borderId="0" xfId="0" applyFont="1" applyFill="1"/>
    <xf numFmtId="0" fontId="37" fillId="0" borderId="10" xfId="0" applyFont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14" fontId="23" fillId="2" borderId="10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44" fontId="20" fillId="0" borderId="10" xfId="45" applyFont="1" applyFill="1" applyBorder="1" applyAlignment="1">
      <alignment horizontal="center" vertical="center"/>
    </xf>
    <xf numFmtId="165" fontId="23" fillId="2" borderId="1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14" fontId="20" fillId="0" borderId="10" xfId="0" applyNumberFormat="1" applyFont="1" applyFill="1" applyBorder="1" applyAlignment="1">
      <alignment horizontal="center" vertical="center" wrapText="1"/>
    </xf>
    <xf numFmtId="44" fontId="20" fillId="2" borderId="10" xfId="45" applyFont="1" applyFill="1" applyBorder="1" applyAlignment="1">
      <alignment horizontal="center" vertical="center"/>
    </xf>
    <xf numFmtId="9" fontId="20" fillId="2" borderId="10" xfId="0" applyNumberFormat="1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center" vertical="center"/>
    </xf>
    <xf numFmtId="9" fontId="20" fillId="0" borderId="10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/>
    </xf>
    <xf numFmtId="44" fontId="23" fillId="0" borderId="10" xfId="45" applyFont="1" applyFill="1" applyBorder="1" applyAlignment="1">
      <alignment horizontal="center" vertical="center" wrapText="1"/>
    </xf>
    <xf numFmtId="9" fontId="20" fillId="0" borderId="10" xfId="44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1060461</xdr:colOff>
      <xdr:row>0</xdr:row>
      <xdr:rowOff>266699</xdr:rowOff>
    </xdr:from>
    <xdr:to>
      <xdr:col>9</xdr:col>
      <xdr:colOff>241353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56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%202024/LICITA&#199;&#213;ES/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4"/>
  <sheetViews>
    <sheetView tabSelected="1" view="pageBreakPreview" topLeftCell="D1" zoomScale="50" zoomScaleNormal="40" zoomScaleSheetLayoutView="50" workbookViewId="0">
      <selection activeCell="D2" sqref="D2:P2"/>
    </sheetView>
  </sheetViews>
  <sheetFormatPr defaultRowHeight="90" customHeight="1"/>
  <cols>
    <col min="1" max="1" width="8.28515625" style="126" hidden="1" customWidth="1"/>
    <col min="2" max="2" width="20" style="126" hidden="1" customWidth="1"/>
    <col min="3" max="3" width="30.140625" style="121" hidden="1" customWidth="1"/>
    <col min="4" max="4" width="28" style="127" customWidth="1"/>
    <col min="5" max="5" width="28.140625" style="127" hidden="1" customWidth="1"/>
    <col min="6" max="6" width="23" style="127" customWidth="1"/>
    <col min="7" max="7" width="49.7109375" style="109" customWidth="1"/>
    <col min="8" max="8" width="19.28515625" style="109" hidden="1" customWidth="1"/>
    <col min="9" max="9" width="37.85546875" style="109" hidden="1" customWidth="1"/>
    <col min="10" max="10" width="51.5703125" style="128" customWidth="1"/>
    <col min="11" max="11" width="25" style="129" customWidth="1"/>
    <col min="12" max="12" width="28" style="129" customWidth="1"/>
    <col min="13" max="13" width="30.7109375" style="129" hidden="1" customWidth="1"/>
    <col min="14" max="14" width="29.5703125" style="130" customWidth="1"/>
    <col min="15" max="15" width="24.140625" style="131" customWidth="1"/>
    <col min="16" max="16" width="54.5703125" style="128" customWidth="1"/>
    <col min="17" max="17" width="22.28515625" style="144" bestFit="1" customWidth="1"/>
    <col min="18" max="16384" width="9.140625" style="144"/>
  </cols>
  <sheetData>
    <row r="1" spans="1:17" s="138" customFormat="1" ht="162.75" customHeight="1">
      <c r="A1" s="147" t="s">
        <v>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7" s="139" customFormat="1" ht="83.25" customHeight="1">
      <c r="A2" s="71"/>
      <c r="B2" s="71"/>
      <c r="C2" s="71"/>
      <c r="D2" s="150" t="s">
        <v>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17" s="140" customFormat="1" ht="116.25" customHeight="1">
      <c r="A3" s="72"/>
      <c r="B3" s="72" t="s">
        <v>4</v>
      </c>
      <c r="C3" s="72" t="s">
        <v>5</v>
      </c>
      <c r="D3" s="73" t="s">
        <v>7</v>
      </c>
      <c r="E3" s="73" t="s">
        <v>3</v>
      </c>
      <c r="F3" s="73" t="s">
        <v>2</v>
      </c>
      <c r="G3" s="74" t="s">
        <v>9</v>
      </c>
      <c r="H3" s="75"/>
      <c r="I3" s="72" t="s">
        <v>1</v>
      </c>
      <c r="J3" s="73" t="s">
        <v>10</v>
      </c>
      <c r="K3" s="76" t="s">
        <v>11</v>
      </c>
      <c r="L3" s="77" t="s">
        <v>78</v>
      </c>
      <c r="M3" s="76" t="s">
        <v>2</v>
      </c>
      <c r="N3" s="78" t="s">
        <v>0</v>
      </c>
      <c r="O3" s="79" t="s">
        <v>12</v>
      </c>
      <c r="P3" s="73" t="s">
        <v>128</v>
      </c>
    </row>
    <row r="4" spans="1:17" s="90" customFormat="1" ht="106.5" customHeight="1">
      <c r="A4" s="80"/>
      <c r="B4" s="80"/>
      <c r="C4" s="80"/>
      <c r="D4" s="81" t="s">
        <v>225</v>
      </c>
      <c r="E4" s="81"/>
      <c r="F4" s="81" t="s">
        <v>165</v>
      </c>
      <c r="G4" s="82" t="s">
        <v>17</v>
      </c>
      <c r="H4" s="83"/>
      <c r="I4" s="84"/>
      <c r="J4" s="80" t="s">
        <v>35</v>
      </c>
      <c r="K4" s="85">
        <v>44865</v>
      </c>
      <c r="L4" s="85">
        <v>45594</v>
      </c>
      <c r="M4" s="86"/>
      <c r="N4" s="87">
        <v>315809.34000000003</v>
      </c>
      <c r="O4" s="88">
        <v>0.99</v>
      </c>
      <c r="P4" s="89" t="s">
        <v>129</v>
      </c>
    </row>
    <row r="5" spans="1:17" s="90" customFormat="1" ht="105" customHeight="1">
      <c r="A5" s="80"/>
      <c r="B5" s="80"/>
      <c r="C5" s="80"/>
      <c r="D5" s="81" t="s">
        <v>226</v>
      </c>
      <c r="E5" s="81"/>
      <c r="F5" s="81" t="s">
        <v>166</v>
      </c>
      <c r="G5" s="82" t="s">
        <v>86</v>
      </c>
      <c r="H5" s="83"/>
      <c r="I5" s="84"/>
      <c r="J5" s="82" t="s">
        <v>224</v>
      </c>
      <c r="K5" s="91" t="s">
        <v>46</v>
      </c>
      <c r="L5" s="85">
        <v>45589</v>
      </c>
      <c r="M5" s="86"/>
      <c r="N5" s="92">
        <v>284147.51</v>
      </c>
      <c r="O5" s="88">
        <v>0.8</v>
      </c>
      <c r="P5" s="93" t="s">
        <v>130</v>
      </c>
    </row>
    <row r="6" spans="1:17" s="90" customFormat="1" ht="99" customHeight="1">
      <c r="A6" s="149"/>
      <c r="B6" s="149"/>
      <c r="C6" s="149"/>
      <c r="D6" s="145" t="s">
        <v>227</v>
      </c>
      <c r="E6" s="94"/>
      <c r="F6" s="80" t="s">
        <v>167</v>
      </c>
      <c r="G6" s="94" t="s">
        <v>87</v>
      </c>
      <c r="H6" s="83"/>
      <c r="I6" s="95"/>
      <c r="J6" s="80" t="s">
        <v>186</v>
      </c>
      <c r="K6" s="96">
        <v>45043</v>
      </c>
      <c r="L6" s="96">
        <v>45580</v>
      </c>
      <c r="M6" s="86"/>
      <c r="N6" s="97">
        <v>1108904.75</v>
      </c>
      <c r="O6" s="93">
        <v>0.95</v>
      </c>
      <c r="P6" s="98" t="s">
        <v>131</v>
      </c>
    </row>
    <row r="7" spans="1:17" s="90" customFormat="1" ht="99" customHeight="1">
      <c r="A7" s="149"/>
      <c r="B7" s="149"/>
      <c r="C7" s="149"/>
      <c r="D7" s="145" t="s">
        <v>228</v>
      </c>
      <c r="E7" s="94"/>
      <c r="F7" s="80" t="s">
        <v>168</v>
      </c>
      <c r="G7" s="94" t="s">
        <v>88</v>
      </c>
      <c r="H7" s="83"/>
      <c r="I7" s="95"/>
      <c r="J7" s="80" t="s">
        <v>186</v>
      </c>
      <c r="K7" s="99">
        <v>45048</v>
      </c>
      <c r="L7" s="100">
        <v>45594</v>
      </c>
      <c r="M7" s="86"/>
      <c r="N7" s="97">
        <v>404137.69</v>
      </c>
      <c r="O7" s="93">
        <v>0.82</v>
      </c>
      <c r="P7" s="98" t="s">
        <v>132</v>
      </c>
    </row>
    <row r="8" spans="1:17" s="90" customFormat="1" ht="99" customHeight="1">
      <c r="A8" s="149"/>
      <c r="B8" s="149"/>
      <c r="C8" s="149"/>
      <c r="D8" s="145" t="s">
        <v>229</v>
      </c>
      <c r="E8" s="94"/>
      <c r="F8" s="94" t="s">
        <v>169</v>
      </c>
      <c r="G8" s="94" t="s">
        <v>89</v>
      </c>
      <c r="H8" s="101"/>
      <c r="I8" s="95"/>
      <c r="J8" s="94" t="s">
        <v>222</v>
      </c>
      <c r="K8" s="96">
        <v>45055</v>
      </c>
      <c r="L8" s="96">
        <v>45545</v>
      </c>
      <c r="M8" s="86"/>
      <c r="N8" s="97">
        <v>456655.01</v>
      </c>
      <c r="O8" s="93">
        <v>0.95</v>
      </c>
      <c r="P8" s="94" t="s">
        <v>195</v>
      </c>
    </row>
    <row r="9" spans="1:17" s="90" customFormat="1" ht="99" customHeight="1">
      <c r="A9" s="149"/>
      <c r="B9" s="149"/>
      <c r="C9" s="149"/>
      <c r="D9" s="145" t="s">
        <v>230</v>
      </c>
      <c r="E9" s="94"/>
      <c r="F9" s="102" t="s">
        <v>170</v>
      </c>
      <c r="G9" s="94" t="s">
        <v>91</v>
      </c>
      <c r="H9" s="101"/>
      <c r="I9" s="95"/>
      <c r="J9" s="94" t="s">
        <v>223</v>
      </c>
      <c r="K9" s="96">
        <v>45217</v>
      </c>
      <c r="L9" s="96">
        <v>45583</v>
      </c>
      <c r="M9" s="86"/>
      <c r="N9" s="103">
        <v>1248101.6000000001</v>
      </c>
      <c r="O9" s="93">
        <v>0.4</v>
      </c>
      <c r="P9" s="94" t="s">
        <v>157</v>
      </c>
    </row>
    <row r="10" spans="1:17" s="90" customFormat="1" ht="116.25" customHeight="1">
      <c r="A10" s="94"/>
      <c r="B10" s="94"/>
      <c r="C10" s="94"/>
      <c r="D10" s="145" t="s">
        <v>231</v>
      </c>
      <c r="E10" s="94"/>
      <c r="F10" s="102" t="s">
        <v>171</v>
      </c>
      <c r="G10" s="80" t="s">
        <v>74</v>
      </c>
      <c r="H10" s="101"/>
      <c r="I10" s="95"/>
      <c r="J10" s="80" t="s">
        <v>187</v>
      </c>
      <c r="K10" s="96">
        <v>45202</v>
      </c>
      <c r="L10" s="96">
        <v>45568</v>
      </c>
      <c r="M10" s="86"/>
      <c r="N10" s="103">
        <v>526007.75</v>
      </c>
      <c r="O10" s="93">
        <v>0.8</v>
      </c>
      <c r="P10" s="89" t="s">
        <v>133</v>
      </c>
    </row>
    <row r="11" spans="1:17" s="90" customFormat="1" ht="116.25" customHeight="1">
      <c r="A11" s="94"/>
      <c r="B11" s="94"/>
      <c r="C11" s="94"/>
      <c r="D11" s="104" t="s">
        <v>232</v>
      </c>
      <c r="E11" s="104"/>
      <c r="F11" s="105" t="s">
        <v>172</v>
      </c>
      <c r="G11" s="106" t="s">
        <v>21</v>
      </c>
      <c r="H11" s="75"/>
      <c r="I11" s="107"/>
      <c r="J11" s="104" t="s">
        <v>33</v>
      </c>
      <c r="K11" s="108">
        <v>44593</v>
      </c>
      <c r="L11" s="96">
        <v>45870</v>
      </c>
      <c r="M11" s="108">
        <f>L11+61</f>
        <v>45931</v>
      </c>
      <c r="N11" s="87">
        <v>28472762.530000001</v>
      </c>
      <c r="O11" s="93">
        <v>0.89</v>
      </c>
      <c r="P11" s="104" t="s">
        <v>150</v>
      </c>
    </row>
    <row r="12" spans="1:17" s="90" customFormat="1" ht="116.25" customHeight="1">
      <c r="A12" s="94"/>
      <c r="B12" s="94"/>
      <c r="C12" s="94"/>
      <c r="D12" s="80" t="s">
        <v>233</v>
      </c>
      <c r="E12" s="80"/>
      <c r="F12" s="80" t="s">
        <v>173</v>
      </c>
      <c r="G12" s="82" t="s">
        <v>22</v>
      </c>
      <c r="H12" s="83"/>
      <c r="I12" s="84"/>
      <c r="J12" s="94" t="s">
        <v>188</v>
      </c>
      <c r="K12" s="96">
        <v>44670</v>
      </c>
      <c r="L12" s="96">
        <v>45582</v>
      </c>
      <c r="M12" s="108">
        <f>L12+91</f>
        <v>45673</v>
      </c>
      <c r="N12" s="87">
        <v>42580795.719999999</v>
      </c>
      <c r="O12" s="93">
        <v>0.97</v>
      </c>
      <c r="P12" s="94" t="s">
        <v>134</v>
      </c>
    </row>
    <row r="13" spans="1:17" s="90" customFormat="1" ht="116.25" customHeight="1">
      <c r="A13" s="94"/>
      <c r="B13" s="94"/>
      <c r="C13" s="94"/>
      <c r="D13" s="80" t="s">
        <v>234</v>
      </c>
      <c r="E13" s="80"/>
      <c r="F13" s="80" t="s">
        <v>174</v>
      </c>
      <c r="G13" s="82" t="s">
        <v>15</v>
      </c>
      <c r="H13" s="83"/>
      <c r="I13" s="84"/>
      <c r="J13" s="94" t="s">
        <v>37</v>
      </c>
      <c r="K13" s="96">
        <v>44707</v>
      </c>
      <c r="L13" s="96">
        <v>45618</v>
      </c>
      <c r="M13" s="108">
        <f>L13+60</f>
        <v>45678</v>
      </c>
      <c r="N13" s="87">
        <v>10519024.050000001</v>
      </c>
      <c r="O13" s="93">
        <v>0.98</v>
      </c>
      <c r="P13" s="94" t="s">
        <v>196</v>
      </c>
    </row>
    <row r="14" spans="1:17" s="124" customFormat="1" ht="116.25" customHeight="1">
      <c r="A14" s="104"/>
      <c r="B14" s="104"/>
      <c r="C14" s="104"/>
      <c r="D14" s="80" t="s">
        <v>235</v>
      </c>
      <c r="E14" s="94"/>
      <c r="F14" s="80" t="s">
        <v>175</v>
      </c>
      <c r="G14" s="82" t="s">
        <v>23</v>
      </c>
      <c r="H14" s="83"/>
      <c r="I14" s="95"/>
      <c r="J14" s="94" t="s">
        <v>30</v>
      </c>
      <c r="K14" s="99">
        <v>44742</v>
      </c>
      <c r="L14" s="96">
        <v>45562</v>
      </c>
      <c r="M14" s="86"/>
      <c r="N14" s="87">
        <v>3859864.81</v>
      </c>
      <c r="O14" s="93">
        <v>0.78</v>
      </c>
      <c r="P14" s="94" t="s">
        <v>197</v>
      </c>
    </row>
    <row r="15" spans="1:17" s="90" customFormat="1" ht="157.5" customHeight="1">
      <c r="A15" s="94"/>
      <c r="B15" s="94"/>
      <c r="C15" s="94"/>
      <c r="D15" s="80" t="s">
        <v>236</v>
      </c>
      <c r="E15" s="94"/>
      <c r="F15" s="80" t="s">
        <v>176</v>
      </c>
      <c r="G15" s="82" t="s">
        <v>27</v>
      </c>
      <c r="H15" s="83"/>
      <c r="I15" s="95"/>
      <c r="J15" s="94" t="s">
        <v>221</v>
      </c>
      <c r="K15" s="96">
        <v>44865</v>
      </c>
      <c r="L15" s="100">
        <f>K15+730</f>
        <v>45595</v>
      </c>
      <c r="M15" s="86"/>
      <c r="N15" s="87">
        <v>16825103.77</v>
      </c>
      <c r="O15" s="93">
        <v>0.95</v>
      </c>
      <c r="P15" s="104" t="s">
        <v>156</v>
      </c>
      <c r="Q15" s="119"/>
    </row>
    <row r="16" spans="1:17" s="141" customFormat="1" ht="204.75" customHeight="1">
      <c r="A16" s="94"/>
      <c r="B16" s="94"/>
      <c r="C16" s="94"/>
      <c r="D16" s="80" t="s">
        <v>237</v>
      </c>
      <c r="E16" s="94"/>
      <c r="F16" s="80" t="s">
        <v>177</v>
      </c>
      <c r="G16" s="82" t="s">
        <v>28</v>
      </c>
      <c r="H16" s="110" t="s">
        <v>26</v>
      </c>
      <c r="I16" s="110" t="s">
        <v>26</v>
      </c>
      <c r="J16" s="94" t="s">
        <v>31</v>
      </c>
      <c r="K16" s="96">
        <v>44882</v>
      </c>
      <c r="L16" s="100">
        <v>45582</v>
      </c>
      <c r="M16" s="86"/>
      <c r="N16" s="87">
        <v>19927162.280000001</v>
      </c>
      <c r="O16" s="93">
        <v>0.5</v>
      </c>
      <c r="P16" s="94" t="s">
        <v>155</v>
      </c>
    </row>
    <row r="17" spans="1:17" s="141" customFormat="1" ht="148.5" customHeight="1">
      <c r="A17" s="94"/>
      <c r="B17" s="94"/>
      <c r="C17" s="94"/>
      <c r="D17" s="80" t="s">
        <v>238</v>
      </c>
      <c r="E17" s="94"/>
      <c r="F17" s="80" t="s">
        <v>178</v>
      </c>
      <c r="G17" s="82" t="s">
        <v>29</v>
      </c>
      <c r="H17" s="83"/>
      <c r="I17" s="95"/>
      <c r="J17" s="94" t="s">
        <v>32</v>
      </c>
      <c r="K17" s="96">
        <v>44813</v>
      </c>
      <c r="L17" s="100">
        <f>K17+730</f>
        <v>45543</v>
      </c>
      <c r="M17" s="86"/>
      <c r="N17" s="87">
        <v>4832344.42</v>
      </c>
      <c r="O17" s="93">
        <v>0.9</v>
      </c>
      <c r="P17" s="94" t="s">
        <v>150</v>
      </c>
    </row>
    <row r="18" spans="1:17" s="141" customFormat="1" ht="126" customHeight="1">
      <c r="A18" s="94"/>
      <c r="B18" s="94"/>
      <c r="C18" s="94"/>
      <c r="D18" s="102" t="s">
        <v>239</v>
      </c>
      <c r="E18" s="102"/>
      <c r="F18" s="102" t="s">
        <v>179</v>
      </c>
      <c r="G18" s="80" t="s">
        <v>41</v>
      </c>
      <c r="H18" s="111"/>
      <c r="I18" s="80"/>
      <c r="J18" s="112" t="s">
        <v>34</v>
      </c>
      <c r="K18" s="100">
        <v>44964</v>
      </c>
      <c r="L18" s="100">
        <v>45511</v>
      </c>
      <c r="M18" s="113"/>
      <c r="N18" s="97">
        <v>4612515.74</v>
      </c>
      <c r="O18" s="88">
        <v>0.65</v>
      </c>
      <c r="P18" s="98" t="s">
        <v>198</v>
      </c>
    </row>
    <row r="19" spans="1:17" s="141" customFormat="1" ht="116.25" customHeight="1">
      <c r="A19" s="94"/>
      <c r="B19" s="94"/>
      <c r="C19" s="94"/>
      <c r="D19" s="102" t="s">
        <v>240</v>
      </c>
      <c r="E19" s="102"/>
      <c r="F19" s="102" t="s">
        <v>180</v>
      </c>
      <c r="G19" s="80" t="s">
        <v>42</v>
      </c>
      <c r="H19" s="80"/>
      <c r="I19" s="80"/>
      <c r="J19" s="112" t="s">
        <v>34</v>
      </c>
      <c r="K19" s="100">
        <v>44964</v>
      </c>
      <c r="L19" s="96">
        <v>45968</v>
      </c>
      <c r="M19" s="100"/>
      <c r="N19" s="97">
        <v>4230602.66</v>
      </c>
      <c r="O19" s="88">
        <v>0.5</v>
      </c>
      <c r="P19" s="98" t="s">
        <v>135</v>
      </c>
    </row>
    <row r="20" spans="1:17" s="90" customFormat="1" ht="116.25" customHeight="1">
      <c r="A20" s="80"/>
      <c r="B20" s="80"/>
      <c r="C20" s="80"/>
      <c r="D20" s="114" t="s">
        <v>241</v>
      </c>
      <c r="E20" s="114"/>
      <c r="F20" s="114" t="s">
        <v>181</v>
      </c>
      <c r="G20" s="115" t="s">
        <v>47</v>
      </c>
      <c r="H20" s="115"/>
      <c r="I20" s="115"/>
      <c r="J20" s="104" t="s">
        <v>50</v>
      </c>
      <c r="K20" s="113">
        <v>44956</v>
      </c>
      <c r="L20" s="91">
        <v>45321</v>
      </c>
      <c r="M20" s="113"/>
      <c r="N20" s="97">
        <v>17697500</v>
      </c>
      <c r="O20" s="88">
        <v>0.57999999999999996</v>
      </c>
      <c r="P20" s="104" t="s">
        <v>150</v>
      </c>
    </row>
    <row r="21" spans="1:17" s="90" customFormat="1" ht="116.25" customHeight="1">
      <c r="A21" s="80"/>
      <c r="B21" s="80"/>
      <c r="C21" s="80"/>
      <c r="D21" s="114" t="s">
        <v>242</v>
      </c>
      <c r="E21" s="116"/>
      <c r="F21" s="116" t="s">
        <v>182</v>
      </c>
      <c r="G21" s="106" t="s">
        <v>49</v>
      </c>
      <c r="H21" s="75"/>
      <c r="I21" s="107"/>
      <c r="J21" s="106" t="s">
        <v>220</v>
      </c>
      <c r="K21" s="117">
        <v>44956</v>
      </c>
      <c r="L21" s="91">
        <v>45321</v>
      </c>
      <c r="M21" s="86"/>
      <c r="N21" s="92">
        <v>19993000.010000002</v>
      </c>
      <c r="O21" s="88">
        <v>0.33</v>
      </c>
      <c r="P21" s="104" t="s">
        <v>150</v>
      </c>
    </row>
    <row r="22" spans="1:17" s="90" customFormat="1" ht="116.25" customHeight="1">
      <c r="A22" s="80"/>
      <c r="B22" s="80"/>
      <c r="C22" s="80"/>
      <c r="D22" s="114" t="s">
        <v>243</v>
      </c>
      <c r="E22" s="116"/>
      <c r="F22" s="116" t="s">
        <v>183</v>
      </c>
      <c r="G22" s="106" t="s">
        <v>48</v>
      </c>
      <c r="H22" s="75"/>
      <c r="I22" s="107"/>
      <c r="J22" s="106" t="s">
        <v>51</v>
      </c>
      <c r="K22" s="117">
        <v>44956</v>
      </c>
      <c r="L22" s="91">
        <v>45321</v>
      </c>
      <c r="M22" s="86"/>
      <c r="N22" s="92">
        <v>19070000</v>
      </c>
      <c r="O22" s="118">
        <v>0.20399999999999999</v>
      </c>
      <c r="P22" s="104" t="s">
        <v>150</v>
      </c>
    </row>
    <row r="23" spans="1:17" s="90" customFormat="1" ht="123" customHeight="1">
      <c r="A23" s="80"/>
      <c r="B23" s="80"/>
      <c r="C23" s="80"/>
      <c r="D23" s="114" t="s">
        <v>244</v>
      </c>
      <c r="E23" s="116"/>
      <c r="F23" s="116" t="s">
        <v>99</v>
      </c>
      <c r="G23" s="106" t="s">
        <v>98</v>
      </c>
      <c r="H23" s="75"/>
      <c r="I23" s="107"/>
      <c r="J23" s="106" t="s">
        <v>189</v>
      </c>
      <c r="K23" s="117">
        <v>45370</v>
      </c>
      <c r="L23" s="91">
        <v>45612</v>
      </c>
      <c r="M23" s="86"/>
      <c r="N23" s="92">
        <v>1793576.26</v>
      </c>
      <c r="O23" s="88">
        <v>0.65</v>
      </c>
      <c r="P23" s="98" t="s">
        <v>136</v>
      </c>
      <c r="Q23" s="119"/>
    </row>
    <row r="24" spans="1:17" s="90" customFormat="1" ht="100.5" customHeight="1">
      <c r="A24" s="80"/>
      <c r="B24" s="80"/>
      <c r="C24" s="80"/>
      <c r="D24" s="114" t="s">
        <v>245</v>
      </c>
      <c r="E24" s="116"/>
      <c r="F24" s="116" t="s">
        <v>101</v>
      </c>
      <c r="G24" s="106" t="s">
        <v>100</v>
      </c>
      <c r="H24" s="75"/>
      <c r="I24" s="107"/>
      <c r="J24" s="106" t="s">
        <v>190</v>
      </c>
      <c r="K24" s="117">
        <v>45362</v>
      </c>
      <c r="L24" s="100">
        <f>K24+183</f>
        <v>45545</v>
      </c>
      <c r="M24" s="86"/>
      <c r="N24" s="92">
        <v>1390302.79</v>
      </c>
      <c r="O24" s="88">
        <v>0.18</v>
      </c>
      <c r="P24" s="98" t="s">
        <v>137</v>
      </c>
    </row>
    <row r="25" spans="1:17" s="90" customFormat="1" ht="100.5" customHeight="1">
      <c r="A25" s="80"/>
      <c r="B25" s="80"/>
      <c r="C25" s="80"/>
      <c r="D25" s="114" t="s">
        <v>246</v>
      </c>
      <c r="E25" s="116"/>
      <c r="F25" s="116" t="s">
        <v>102</v>
      </c>
      <c r="G25" s="106" t="s">
        <v>103</v>
      </c>
      <c r="H25" s="75"/>
      <c r="I25" s="107"/>
      <c r="J25" s="106" t="s">
        <v>191</v>
      </c>
      <c r="K25" s="117">
        <v>45362</v>
      </c>
      <c r="L25" s="100">
        <f>K25+183</f>
        <v>45545</v>
      </c>
      <c r="M25" s="86"/>
      <c r="N25" s="92">
        <v>2678454.21</v>
      </c>
      <c r="O25" s="88">
        <v>0.1</v>
      </c>
      <c r="P25" s="98" t="s">
        <v>138</v>
      </c>
    </row>
    <row r="26" spans="1:17" s="90" customFormat="1" ht="100.5" customHeight="1">
      <c r="A26" s="80"/>
      <c r="B26" s="80"/>
      <c r="C26" s="80"/>
      <c r="D26" s="114" t="s">
        <v>247</v>
      </c>
      <c r="E26" s="116"/>
      <c r="F26" s="116" t="s">
        <v>104</v>
      </c>
      <c r="G26" s="106" t="s">
        <v>105</v>
      </c>
      <c r="H26" s="75"/>
      <c r="I26" s="107"/>
      <c r="J26" s="106" t="s">
        <v>192</v>
      </c>
      <c r="K26" s="117">
        <v>45362</v>
      </c>
      <c r="L26" s="100">
        <v>45605</v>
      </c>
      <c r="M26" s="86"/>
      <c r="N26" s="92">
        <v>589449.52</v>
      </c>
      <c r="O26" s="88">
        <v>0.95</v>
      </c>
      <c r="P26" s="89" t="s">
        <v>151</v>
      </c>
    </row>
    <row r="27" spans="1:17" s="90" customFormat="1" ht="116.25" customHeight="1">
      <c r="A27" s="94"/>
      <c r="B27" s="94"/>
      <c r="C27" s="94"/>
      <c r="D27" s="114" t="s">
        <v>248</v>
      </c>
      <c r="E27" s="116"/>
      <c r="F27" s="116" t="s">
        <v>108</v>
      </c>
      <c r="G27" s="106" t="s">
        <v>116</v>
      </c>
      <c r="H27" s="75"/>
      <c r="I27" s="107"/>
      <c r="J27" s="106" t="s">
        <v>193</v>
      </c>
      <c r="K27" s="117">
        <v>45362</v>
      </c>
      <c r="L27" s="100">
        <f>K27+183</f>
        <v>45545</v>
      </c>
      <c r="M27" s="86"/>
      <c r="N27" s="92">
        <v>2079123.03</v>
      </c>
      <c r="O27" s="88">
        <v>0.7</v>
      </c>
      <c r="P27" s="98" t="s">
        <v>139</v>
      </c>
    </row>
    <row r="28" spans="1:17" s="90" customFormat="1" ht="116.25" customHeight="1">
      <c r="A28" s="94"/>
      <c r="B28" s="94"/>
      <c r="C28" s="94"/>
      <c r="D28" s="102" t="s">
        <v>249</v>
      </c>
      <c r="E28" s="116"/>
      <c r="F28" s="116" t="s">
        <v>109</v>
      </c>
      <c r="G28" s="106" t="s">
        <v>118</v>
      </c>
      <c r="H28" s="75"/>
      <c r="I28" s="107"/>
      <c r="J28" s="106" t="s">
        <v>190</v>
      </c>
      <c r="K28" s="117" t="s">
        <v>117</v>
      </c>
      <c r="L28" s="100">
        <v>45543</v>
      </c>
      <c r="M28" s="86"/>
      <c r="N28" s="92">
        <v>1347115.21</v>
      </c>
      <c r="O28" s="88">
        <v>0.15</v>
      </c>
      <c r="P28" s="98" t="s">
        <v>140</v>
      </c>
    </row>
    <row r="29" spans="1:17" s="90" customFormat="1" ht="116.25" customHeight="1">
      <c r="A29" s="94"/>
      <c r="B29" s="94"/>
      <c r="C29" s="94"/>
      <c r="D29" s="102" t="s">
        <v>250</v>
      </c>
      <c r="E29" s="116"/>
      <c r="F29" s="116" t="s">
        <v>110</v>
      </c>
      <c r="G29" s="106" t="s">
        <v>152</v>
      </c>
      <c r="H29" s="75"/>
      <c r="I29" s="107"/>
      <c r="J29" s="106" t="s">
        <v>190</v>
      </c>
      <c r="K29" s="117">
        <v>45362</v>
      </c>
      <c r="L29" s="100">
        <f>K29+183</f>
        <v>45545</v>
      </c>
      <c r="M29" s="86"/>
      <c r="N29" s="92">
        <v>1896065.31</v>
      </c>
      <c r="O29" s="88">
        <v>0.27</v>
      </c>
      <c r="P29" s="98" t="s">
        <v>153</v>
      </c>
    </row>
    <row r="30" spans="1:17" s="90" customFormat="1" ht="150.75" customHeight="1">
      <c r="A30" s="94"/>
      <c r="B30" s="94"/>
      <c r="C30" s="94"/>
      <c r="D30" s="114" t="s">
        <v>251</v>
      </c>
      <c r="E30" s="116"/>
      <c r="F30" s="116" t="s">
        <v>106</v>
      </c>
      <c r="G30" s="106" t="s">
        <v>119</v>
      </c>
      <c r="H30" s="75"/>
      <c r="I30" s="107"/>
      <c r="J30" s="106" t="s">
        <v>192</v>
      </c>
      <c r="K30" s="117">
        <v>45362</v>
      </c>
      <c r="L30" s="100">
        <f>K30+183</f>
        <v>45545</v>
      </c>
      <c r="M30" s="86"/>
      <c r="N30" s="92">
        <v>1398591.8</v>
      </c>
      <c r="O30" s="88">
        <v>0.88</v>
      </c>
      <c r="P30" s="98" t="s">
        <v>141</v>
      </c>
    </row>
    <row r="31" spans="1:17" s="142" customFormat="1" ht="90" customHeight="1">
      <c r="A31" s="120"/>
      <c r="B31" s="120"/>
      <c r="C31" s="120"/>
      <c r="D31" s="102" t="s">
        <v>252</v>
      </c>
      <c r="E31" s="116"/>
      <c r="F31" s="116" t="s">
        <v>111</v>
      </c>
      <c r="G31" s="106" t="s">
        <v>120</v>
      </c>
      <c r="H31" s="75"/>
      <c r="I31" s="107"/>
      <c r="J31" s="106" t="s">
        <v>202</v>
      </c>
      <c r="K31" s="117">
        <v>45362</v>
      </c>
      <c r="L31" s="100">
        <v>45545</v>
      </c>
      <c r="M31" s="86"/>
      <c r="N31" s="92">
        <v>1479278.04</v>
      </c>
      <c r="O31" s="88">
        <v>0.4</v>
      </c>
      <c r="P31" s="98" t="s">
        <v>142</v>
      </c>
    </row>
    <row r="32" spans="1:17" s="142" customFormat="1" ht="90" customHeight="1">
      <c r="A32" s="120"/>
      <c r="B32" s="120"/>
      <c r="C32" s="120"/>
      <c r="D32" s="114" t="s">
        <v>253</v>
      </c>
      <c r="E32" s="116"/>
      <c r="F32" s="116" t="s">
        <v>112</v>
      </c>
      <c r="G32" s="106" t="s">
        <v>161</v>
      </c>
      <c r="H32" s="75"/>
      <c r="I32" s="107"/>
      <c r="J32" s="106" t="s">
        <v>201</v>
      </c>
      <c r="K32" s="117">
        <v>45362</v>
      </c>
      <c r="L32" s="100">
        <f>K32+183</f>
        <v>45545</v>
      </c>
      <c r="M32" s="86"/>
      <c r="N32" s="92">
        <v>1208746.3600000001</v>
      </c>
      <c r="O32" s="88">
        <v>0.94</v>
      </c>
      <c r="P32" s="98" t="s">
        <v>143</v>
      </c>
    </row>
    <row r="33" spans="1:16" s="143" customFormat="1" ht="92.25" hidden="1" customHeight="1">
      <c r="A33" s="122"/>
      <c r="B33" s="122"/>
      <c r="C33" s="122"/>
      <c r="D33" s="114" t="s">
        <v>107</v>
      </c>
      <c r="E33" s="116"/>
      <c r="F33" s="116" t="s">
        <v>113</v>
      </c>
      <c r="G33" s="106" t="s">
        <v>162</v>
      </c>
      <c r="H33" s="75"/>
      <c r="I33" s="107"/>
      <c r="J33" s="106" t="s">
        <v>127</v>
      </c>
      <c r="K33" s="117" t="s">
        <v>121</v>
      </c>
      <c r="L33" s="123" t="s">
        <v>126</v>
      </c>
      <c r="M33" s="86"/>
      <c r="N33" s="92">
        <v>534932.43999999994</v>
      </c>
      <c r="O33" s="88">
        <v>0</v>
      </c>
      <c r="P33" s="98" t="s">
        <v>144</v>
      </c>
    </row>
    <row r="34" spans="1:16" s="124" customFormat="1" ht="106.5" customHeight="1">
      <c r="A34" s="115"/>
      <c r="B34" s="115"/>
      <c r="C34" s="115"/>
      <c r="D34" s="102" t="s">
        <v>254</v>
      </c>
      <c r="E34" s="116"/>
      <c r="F34" s="116" t="s">
        <v>114</v>
      </c>
      <c r="G34" s="106" t="s">
        <v>163</v>
      </c>
      <c r="H34" s="75"/>
      <c r="I34" s="107"/>
      <c r="J34" s="106" t="s">
        <v>185</v>
      </c>
      <c r="K34" s="117">
        <v>45362</v>
      </c>
      <c r="L34" s="100">
        <f>K34+183</f>
        <v>45545</v>
      </c>
      <c r="M34" s="86"/>
      <c r="N34" s="92">
        <v>427550.32</v>
      </c>
      <c r="O34" s="88">
        <v>0.97</v>
      </c>
      <c r="P34" s="89" t="s">
        <v>145</v>
      </c>
    </row>
    <row r="35" spans="1:16" s="124" customFormat="1" ht="112.5" customHeight="1">
      <c r="A35" s="125" t="s">
        <v>200</v>
      </c>
      <c r="B35" s="115"/>
      <c r="C35" s="115"/>
      <c r="D35" s="114" t="s">
        <v>255</v>
      </c>
      <c r="E35" s="116"/>
      <c r="F35" s="116" t="s">
        <v>115</v>
      </c>
      <c r="G35" s="106" t="s">
        <v>164</v>
      </c>
      <c r="H35" s="75"/>
      <c r="I35" s="107"/>
      <c r="J35" s="106" t="s">
        <v>201</v>
      </c>
      <c r="K35" s="117">
        <v>45362</v>
      </c>
      <c r="L35" s="100">
        <f>K35+183</f>
        <v>45545</v>
      </c>
      <c r="M35" s="86"/>
      <c r="N35" s="92">
        <v>2368698.4500000002</v>
      </c>
      <c r="O35" s="88">
        <v>0.37</v>
      </c>
      <c r="P35" s="98" t="s">
        <v>146</v>
      </c>
    </row>
    <row r="36" spans="1:16" s="124" customFormat="1" ht="289.5" customHeight="1">
      <c r="A36" s="125" t="s">
        <v>200</v>
      </c>
      <c r="B36" s="115"/>
      <c r="C36" s="115"/>
      <c r="D36" s="114" t="s">
        <v>256</v>
      </c>
      <c r="E36" s="116"/>
      <c r="F36" s="116" t="s">
        <v>122</v>
      </c>
      <c r="G36" s="106" t="str">
        <f>[1]ATUAL!D19</f>
        <v>Reforma e ampliação de predios institucionais para criação de salas de Unidades Escolares - FINANCIAMENTO BB</v>
      </c>
      <c r="H36" s="75"/>
      <c r="I36" s="107"/>
      <c r="J36" s="106" t="s">
        <v>203</v>
      </c>
      <c r="K36" s="117">
        <v>45342</v>
      </c>
      <c r="L36" s="96">
        <v>45616</v>
      </c>
      <c r="M36" s="86"/>
      <c r="N36" s="92">
        <v>2878273.98</v>
      </c>
      <c r="O36" s="88">
        <v>0.8</v>
      </c>
      <c r="P36" s="98" t="s">
        <v>199</v>
      </c>
    </row>
    <row r="37" spans="1:16" ht="90" customHeight="1">
      <c r="D37" s="114" t="s">
        <v>257</v>
      </c>
      <c r="E37" s="116"/>
      <c r="F37" s="116" t="s">
        <v>123</v>
      </c>
      <c r="G37" s="106" t="str">
        <f>[1]ATUAL!D20</f>
        <v>Execução de Obras de Drenagem - bairro Morro do Algodão - DESENVOLVE SP</v>
      </c>
      <c r="H37" s="75"/>
      <c r="I37" s="107"/>
      <c r="J37" s="106" t="s">
        <v>194</v>
      </c>
      <c r="K37" s="117">
        <v>45362</v>
      </c>
      <c r="L37" s="100">
        <f>K37+183</f>
        <v>45545</v>
      </c>
      <c r="M37" s="86"/>
      <c r="N37" s="92">
        <v>3535208.8</v>
      </c>
      <c r="O37" s="88">
        <v>0.6</v>
      </c>
      <c r="P37" s="98" t="s">
        <v>147</v>
      </c>
    </row>
    <row r="38" spans="1:16" ht="90" customHeight="1">
      <c r="D38" s="114" t="s">
        <v>258</v>
      </c>
      <c r="E38" s="116"/>
      <c r="F38" s="116" t="s">
        <v>124</v>
      </c>
      <c r="G38" s="106" t="str">
        <f>[1]ATUAL!D21</f>
        <v>Execução de obras de Drenagem na Avenida Avelino Alves - bairro Pegorelli - DESENVOLVE SP</v>
      </c>
      <c r="H38" s="75"/>
      <c r="I38" s="107"/>
      <c r="J38" s="106" t="s">
        <v>194</v>
      </c>
      <c r="K38" s="117">
        <v>45362</v>
      </c>
      <c r="L38" s="100">
        <f>K38+183</f>
        <v>45545</v>
      </c>
      <c r="M38" s="86"/>
      <c r="N38" s="92">
        <v>3057499.35</v>
      </c>
      <c r="O38" s="88">
        <v>0.7</v>
      </c>
      <c r="P38" s="89" t="s">
        <v>148</v>
      </c>
    </row>
    <row r="39" spans="1:16" ht="129.75" customHeight="1">
      <c r="D39" s="114" t="s">
        <v>259</v>
      </c>
      <c r="E39" s="116"/>
      <c r="F39" s="116" t="s">
        <v>125</v>
      </c>
      <c r="G39" s="106" t="str">
        <f>[1]ATUAL!D22</f>
        <v>Execução de obras de Drenagem na Rua Alvarenga Peixoto - bairro Jardim Aruan - DESENVOLVE SP</v>
      </c>
      <c r="H39" s="75"/>
      <c r="I39" s="107"/>
      <c r="J39" s="106" t="s">
        <v>194</v>
      </c>
      <c r="K39" s="117">
        <v>45362</v>
      </c>
      <c r="L39" s="100">
        <f>K39+183</f>
        <v>45545</v>
      </c>
      <c r="M39" s="86"/>
      <c r="N39" s="92">
        <v>3603047.16</v>
      </c>
      <c r="O39" s="88">
        <v>0.4</v>
      </c>
      <c r="P39" s="98" t="s">
        <v>149</v>
      </c>
    </row>
    <row r="40" spans="1:16" ht="90" customHeight="1">
      <c r="D40" s="114" t="s">
        <v>260</v>
      </c>
      <c r="E40" s="116"/>
      <c r="F40" s="116" t="s">
        <v>184</v>
      </c>
      <c r="G40" s="106" t="str">
        <f>[1]ATUAL!D23</f>
        <v>Infraestrutura de Saneamento Básico - Loteamento Mar Verde - LEILAO</v>
      </c>
      <c r="H40" s="75"/>
      <c r="I40" s="107"/>
      <c r="J40" s="106" t="s">
        <v>193</v>
      </c>
      <c r="K40" s="117">
        <v>45371</v>
      </c>
      <c r="L40" s="100">
        <v>45766</v>
      </c>
      <c r="M40" s="86"/>
      <c r="N40" s="92">
        <v>15742004.560000001</v>
      </c>
      <c r="O40" s="88">
        <v>0.1</v>
      </c>
      <c r="P40" s="89" t="s">
        <v>154</v>
      </c>
    </row>
    <row r="41" spans="1:16" ht="90" customHeight="1">
      <c r="L41" s="128"/>
    </row>
    <row r="42" spans="1:16" ht="90" customHeight="1">
      <c r="L42" s="128"/>
    </row>
    <row r="43" spans="1:16" ht="90" customHeight="1">
      <c r="L43" s="128"/>
    </row>
    <row r="44" spans="1:16" ht="90" customHeight="1">
      <c r="L44" s="128"/>
    </row>
    <row r="45" spans="1:16" ht="90" customHeight="1">
      <c r="L45" s="128"/>
    </row>
    <row r="46" spans="1:16" ht="90" customHeight="1">
      <c r="L46" s="128"/>
    </row>
    <row r="47" spans="1:16" ht="90" customHeight="1">
      <c r="L47" s="128"/>
    </row>
    <row r="48" spans="1:16" ht="90" customHeight="1">
      <c r="L48" s="128"/>
    </row>
    <row r="49" spans="12:12" ht="90" customHeight="1">
      <c r="L49" s="128"/>
    </row>
    <row r="50" spans="12:12" ht="90" customHeight="1">
      <c r="L50" s="128"/>
    </row>
    <row r="51" spans="12:12" ht="90" customHeight="1">
      <c r="L51" s="128"/>
    </row>
    <row r="52" spans="12:12" ht="90" customHeight="1">
      <c r="L52" s="128"/>
    </row>
    <row r="53" spans="12:12" ht="90" customHeight="1">
      <c r="L53" s="128"/>
    </row>
    <row r="54" spans="12:12" ht="90" customHeight="1">
      <c r="L54" s="128"/>
    </row>
    <row r="55" spans="12:12" ht="90" customHeight="1">
      <c r="L55" s="128"/>
    </row>
    <row r="56" spans="12:12" ht="90" customHeight="1">
      <c r="L56" s="128"/>
    </row>
    <row r="57" spans="12:12" ht="90" customHeight="1">
      <c r="L57" s="128"/>
    </row>
    <row r="58" spans="12:12" ht="90" customHeight="1">
      <c r="L58" s="128"/>
    </row>
    <row r="59" spans="12:12" ht="90" customHeight="1">
      <c r="L59" s="128"/>
    </row>
    <row r="60" spans="12:12" ht="90" customHeight="1">
      <c r="L60" s="128"/>
    </row>
    <row r="61" spans="12:12" ht="90" customHeight="1">
      <c r="L61" s="128"/>
    </row>
    <row r="62" spans="12:12" ht="90" customHeight="1">
      <c r="L62" s="128"/>
    </row>
    <row r="63" spans="12:12" ht="90" customHeight="1">
      <c r="L63" s="128"/>
    </row>
    <row r="64" spans="12:12" ht="90" customHeight="1">
      <c r="L64" s="128"/>
    </row>
    <row r="65" spans="12:12" ht="90" customHeight="1">
      <c r="L65" s="128"/>
    </row>
    <row r="66" spans="12:12" ht="90" customHeight="1">
      <c r="L66" s="128"/>
    </row>
    <row r="67" spans="12:12" ht="90" customHeight="1">
      <c r="L67" s="128"/>
    </row>
    <row r="68" spans="12:12" ht="90" customHeight="1">
      <c r="L68" s="128"/>
    </row>
    <row r="69" spans="12:12" ht="90" customHeight="1">
      <c r="L69" s="128"/>
    </row>
    <row r="70" spans="12:12" ht="90" customHeight="1">
      <c r="L70" s="128"/>
    </row>
    <row r="71" spans="12:12" ht="90" customHeight="1">
      <c r="L71" s="128"/>
    </row>
    <row r="72" spans="12:12" ht="90" customHeight="1">
      <c r="L72" s="128"/>
    </row>
    <row r="73" spans="12:12" ht="90" customHeight="1">
      <c r="L73" s="128"/>
    </row>
    <row r="74" spans="12:12" ht="90" customHeight="1">
      <c r="L74" s="128"/>
    </row>
    <row r="75" spans="12:12" ht="90" customHeight="1">
      <c r="L75" s="128"/>
    </row>
    <row r="76" spans="12:12" ht="90" customHeight="1">
      <c r="L76" s="128"/>
    </row>
    <row r="77" spans="12:12" ht="90" customHeight="1">
      <c r="L77" s="128"/>
    </row>
    <row r="78" spans="12:12" ht="90" customHeight="1">
      <c r="L78" s="128"/>
    </row>
    <row r="79" spans="12:12" ht="90" customHeight="1">
      <c r="L79" s="128"/>
    </row>
    <row r="80" spans="12:12" ht="90" customHeight="1">
      <c r="L80" s="128"/>
    </row>
    <row r="81" spans="12:12" ht="90" customHeight="1">
      <c r="L81" s="128"/>
    </row>
    <row r="82" spans="12:12" ht="90" customHeight="1">
      <c r="L82" s="128"/>
    </row>
    <row r="83" spans="12:12" ht="90" customHeight="1">
      <c r="L83" s="128"/>
    </row>
    <row r="84" spans="12:12" ht="90" customHeight="1">
      <c r="L84" s="128"/>
    </row>
    <row r="85" spans="12:12" ht="90" customHeight="1">
      <c r="L85" s="128"/>
    </row>
    <row r="86" spans="12:12" ht="90" customHeight="1">
      <c r="L86" s="128"/>
    </row>
    <row r="87" spans="12:12" ht="90" customHeight="1">
      <c r="L87" s="128"/>
    </row>
    <row r="88" spans="12:12" ht="90" customHeight="1">
      <c r="L88" s="128"/>
    </row>
    <row r="89" spans="12:12" ht="90" customHeight="1">
      <c r="L89" s="128"/>
    </row>
    <row r="90" spans="12:12" ht="90" customHeight="1">
      <c r="L90" s="128"/>
    </row>
    <row r="91" spans="12:12" ht="90" customHeight="1">
      <c r="L91" s="128"/>
    </row>
    <row r="92" spans="12:12" ht="90" customHeight="1">
      <c r="L92" s="128"/>
    </row>
    <row r="93" spans="12:12" ht="90" customHeight="1">
      <c r="L93" s="128"/>
    </row>
    <row r="94" spans="12:12" ht="90" customHeight="1">
      <c r="L94" s="128"/>
    </row>
    <row r="95" spans="12:12" ht="90" customHeight="1">
      <c r="L95" s="128"/>
    </row>
    <row r="96" spans="12:12" ht="90" customHeight="1">
      <c r="L96" s="128"/>
    </row>
    <row r="97" spans="12:12" ht="90" customHeight="1">
      <c r="L97" s="128"/>
    </row>
    <row r="98" spans="12:12" ht="90" customHeight="1">
      <c r="L98" s="128"/>
    </row>
    <row r="99" spans="12:12" ht="90" customHeight="1">
      <c r="L99" s="128"/>
    </row>
    <row r="100" spans="12:12" ht="90" customHeight="1">
      <c r="L100" s="128"/>
    </row>
    <row r="101" spans="12:12" ht="90" customHeight="1">
      <c r="L101" s="128"/>
    </row>
    <row r="102" spans="12:12" ht="90" customHeight="1">
      <c r="L102" s="128"/>
    </row>
    <row r="103" spans="12:12" ht="90" customHeight="1">
      <c r="L103" s="128"/>
    </row>
    <row r="104" spans="12:12" ht="90" customHeight="1">
      <c r="L104" s="128"/>
    </row>
    <row r="105" spans="12:12" ht="90" customHeight="1">
      <c r="L105" s="128"/>
    </row>
    <row r="106" spans="12:12" ht="90" customHeight="1">
      <c r="L106" s="128"/>
    </row>
    <row r="107" spans="12:12" ht="90" customHeight="1">
      <c r="L107" s="128"/>
    </row>
    <row r="108" spans="12:12" ht="90" customHeight="1">
      <c r="L108" s="128"/>
    </row>
    <row r="109" spans="12:12" ht="90" customHeight="1">
      <c r="L109" s="128"/>
    </row>
    <row r="110" spans="12:12" ht="90" customHeight="1">
      <c r="L110" s="128"/>
    </row>
    <row r="111" spans="12:12" ht="90" customHeight="1">
      <c r="L111" s="128"/>
    </row>
    <row r="112" spans="12:12" ht="90" customHeight="1">
      <c r="L112" s="128"/>
    </row>
    <row r="113" spans="12:12" ht="90" customHeight="1">
      <c r="L113" s="128"/>
    </row>
    <row r="114" spans="12:12" ht="90" customHeight="1">
      <c r="L114" s="128"/>
    </row>
    <row r="115" spans="12:12" ht="90" customHeight="1">
      <c r="L115" s="128"/>
    </row>
    <row r="116" spans="12:12" ht="90" customHeight="1">
      <c r="L116" s="128"/>
    </row>
    <row r="117" spans="12:12" ht="90" customHeight="1">
      <c r="L117" s="128"/>
    </row>
    <row r="118" spans="12:12" ht="90" customHeight="1">
      <c r="L118" s="128"/>
    </row>
    <row r="119" spans="12:12" ht="90" customHeight="1">
      <c r="L119" s="128"/>
    </row>
    <row r="120" spans="12:12" ht="90" customHeight="1">
      <c r="L120" s="128"/>
    </row>
    <row r="121" spans="12:12" ht="90" customHeight="1">
      <c r="L121" s="128"/>
    </row>
    <row r="122" spans="12:12" ht="90" customHeight="1">
      <c r="L122" s="128"/>
    </row>
    <row r="123" spans="12:12" ht="90" customHeight="1">
      <c r="L123" s="128"/>
    </row>
    <row r="124" spans="12:12" ht="90" customHeight="1">
      <c r="L124" s="128"/>
    </row>
    <row r="125" spans="12:12" ht="90" customHeight="1">
      <c r="L125" s="128"/>
    </row>
    <row r="126" spans="12:12" ht="90" customHeight="1">
      <c r="L126" s="128"/>
    </row>
    <row r="127" spans="12:12" ht="90" customHeight="1">
      <c r="L127" s="128"/>
    </row>
    <row r="128" spans="12:12" ht="90" customHeight="1">
      <c r="L128" s="128"/>
    </row>
    <row r="129" spans="12:12" ht="90" customHeight="1">
      <c r="L129" s="128"/>
    </row>
    <row r="130" spans="12:12" ht="90" customHeight="1">
      <c r="L130" s="128"/>
    </row>
    <row r="131" spans="12:12" ht="90" customHeight="1">
      <c r="L131" s="128"/>
    </row>
    <row r="132" spans="12:12" ht="90" customHeight="1">
      <c r="L132" s="128"/>
    </row>
    <row r="133" spans="12:12" ht="90" customHeight="1">
      <c r="L133" s="128"/>
    </row>
    <row r="134" spans="12:12" ht="90" customHeight="1">
      <c r="L134" s="128"/>
    </row>
    <row r="135" spans="12:12" ht="90" customHeight="1">
      <c r="L135" s="128"/>
    </row>
    <row r="136" spans="12:12" ht="90" customHeight="1">
      <c r="L136" s="128"/>
    </row>
    <row r="137" spans="12:12" ht="90" customHeight="1">
      <c r="L137" s="128"/>
    </row>
    <row r="138" spans="12:12" ht="90" customHeight="1">
      <c r="L138" s="128"/>
    </row>
    <row r="139" spans="12:12" ht="90" customHeight="1">
      <c r="L139" s="128"/>
    </row>
    <row r="140" spans="12:12" ht="90" customHeight="1">
      <c r="L140" s="128"/>
    </row>
    <row r="141" spans="12:12" ht="90" customHeight="1">
      <c r="L141" s="128"/>
    </row>
    <row r="142" spans="12:12" ht="90" customHeight="1">
      <c r="L142" s="128"/>
    </row>
    <row r="143" spans="12:12" ht="90" customHeight="1">
      <c r="L143" s="128"/>
    </row>
    <row r="144" spans="12:12" ht="90" customHeight="1">
      <c r="L144" s="128"/>
    </row>
    <row r="145" spans="12:12" ht="90" customHeight="1">
      <c r="L145" s="128"/>
    </row>
    <row r="146" spans="12:12" ht="90" customHeight="1">
      <c r="L146" s="128"/>
    </row>
    <row r="147" spans="12:12" ht="90" customHeight="1">
      <c r="L147" s="128"/>
    </row>
    <row r="148" spans="12:12" ht="90" customHeight="1">
      <c r="L148" s="128"/>
    </row>
    <row r="149" spans="12:12" ht="90" customHeight="1">
      <c r="L149" s="128"/>
    </row>
    <row r="150" spans="12:12" ht="90" customHeight="1">
      <c r="L150" s="128"/>
    </row>
    <row r="151" spans="12:12" ht="90" customHeight="1">
      <c r="L151" s="128"/>
    </row>
    <row r="152" spans="12:12" ht="90" customHeight="1">
      <c r="L152" s="128"/>
    </row>
    <row r="153" spans="12:12" ht="90" customHeight="1">
      <c r="L153" s="128"/>
    </row>
    <row r="154" spans="12:12" ht="90" customHeight="1">
      <c r="L154" s="128"/>
    </row>
    <row r="155" spans="12:12" ht="90" customHeight="1">
      <c r="L155" s="128"/>
    </row>
    <row r="156" spans="12:12" ht="90" customHeight="1">
      <c r="L156" s="128"/>
    </row>
    <row r="157" spans="12:12" ht="90" customHeight="1">
      <c r="L157" s="128"/>
    </row>
    <row r="158" spans="12:12" ht="90" customHeight="1">
      <c r="L158" s="128"/>
    </row>
    <row r="159" spans="12:12" ht="90" customHeight="1">
      <c r="L159" s="128"/>
    </row>
    <row r="160" spans="12:12" ht="90" customHeight="1">
      <c r="L160" s="128"/>
    </row>
    <row r="161" spans="12:12" ht="90" customHeight="1">
      <c r="L161" s="128"/>
    </row>
    <row r="162" spans="12:12" ht="90" customHeight="1">
      <c r="L162" s="128"/>
    </row>
    <row r="163" spans="12:12" ht="90" customHeight="1">
      <c r="L163" s="128"/>
    </row>
    <row r="164" spans="12:12" ht="90" customHeight="1">
      <c r="L164" s="128"/>
    </row>
    <row r="165" spans="12:12" ht="90" customHeight="1">
      <c r="L165" s="128"/>
    </row>
    <row r="166" spans="12:12" ht="90" customHeight="1">
      <c r="L166" s="128"/>
    </row>
    <row r="167" spans="12:12" ht="90" customHeight="1">
      <c r="L167" s="128"/>
    </row>
    <row r="168" spans="12:12" ht="90" customHeight="1">
      <c r="L168" s="128"/>
    </row>
    <row r="169" spans="12:12" ht="90" customHeight="1">
      <c r="L169" s="128"/>
    </row>
    <row r="170" spans="12:12" ht="90" customHeight="1">
      <c r="L170" s="128"/>
    </row>
    <row r="171" spans="12:12" ht="90" customHeight="1">
      <c r="L171" s="128"/>
    </row>
    <row r="172" spans="12:12" ht="90" customHeight="1">
      <c r="L172" s="128"/>
    </row>
    <row r="173" spans="12:12" ht="90" customHeight="1">
      <c r="L173" s="128"/>
    </row>
    <row r="174" spans="12:12" ht="90" customHeight="1">
      <c r="L174" s="128"/>
    </row>
    <row r="175" spans="12:12" ht="90" customHeight="1">
      <c r="L175" s="128"/>
    </row>
    <row r="176" spans="12:12" ht="90" customHeight="1">
      <c r="L176" s="128"/>
    </row>
    <row r="177" spans="12:12" ht="90" customHeight="1">
      <c r="L177" s="128"/>
    </row>
    <row r="178" spans="12:12" ht="90" customHeight="1">
      <c r="L178" s="128"/>
    </row>
    <row r="179" spans="12:12" ht="90" customHeight="1">
      <c r="L179" s="128"/>
    </row>
    <row r="180" spans="12:12" ht="90" customHeight="1">
      <c r="L180" s="128"/>
    </row>
    <row r="181" spans="12:12" ht="90" customHeight="1">
      <c r="L181" s="128"/>
    </row>
    <row r="182" spans="12:12" ht="90" customHeight="1">
      <c r="L182" s="128"/>
    </row>
    <row r="183" spans="12:12" ht="90" customHeight="1">
      <c r="L183" s="128"/>
    </row>
    <row r="184" spans="12:12" ht="90" customHeight="1">
      <c r="L184" s="128"/>
    </row>
    <row r="185" spans="12:12" ht="90" customHeight="1">
      <c r="L185" s="128"/>
    </row>
    <row r="186" spans="12:12" ht="90" customHeight="1">
      <c r="L186" s="128"/>
    </row>
    <row r="187" spans="12:12" ht="90" customHeight="1">
      <c r="L187" s="128"/>
    </row>
    <row r="188" spans="12:12" ht="90" customHeight="1">
      <c r="L188" s="128"/>
    </row>
    <row r="189" spans="12:12" ht="90" customHeight="1">
      <c r="L189" s="128"/>
    </row>
    <row r="190" spans="12:12" ht="90" customHeight="1">
      <c r="L190" s="128"/>
    </row>
    <row r="191" spans="12:12" ht="90" customHeight="1">
      <c r="L191" s="128"/>
    </row>
    <row r="192" spans="12:12" ht="90" customHeight="1">
      <c r="L192" s="128"/>
    </row>
    <row r="193" spans="12:12" ht="90" customHeight="1">
      <c r="L193" s="128"/>
    </row>
    <row r="194" spans="12:12" ht="90" customHeight="1">
      <c r="L194" s="128"/>
    </row>
    <row r="195" spans="12:12" ht="90" customHeight="1">
      <c r="L195" s="128"/>
    </row>
    <row r="196" spans="12:12" ht="90" customHeight="1">
      <c r="L196" s="128"/>
    </row>
    <row r="197" spans="12:12" ht="90" customHeight="1">
      <c r="L197" s="128"/>
    </row>
    <row r="198" spans="12:12" ht="90" customHeight="1">
      <c r="L198" s="128"/>
    </row>
    <row r="199" spans="12:12" ht="90" customHeight="1">
      <c r="L199" s="128"/>
    </row>
    <row r="200" spans="12:12" ht="90" customHeight="1">
      <c r="L200" s="128"/>
    </row>
    <row r="201" spans="12:12" ht="90" customHeight="1">
      <c r="L201" s="128"/>
    </row>
    <row r="202" spans="12:12" ht="90" customHeight="1">
      <c r="L202" s="128"/>
    </row>
    <row r="203" spans="12:12" ht="90" customHeight="1">
      <c r="L203" s="128"/>
    </row>
    <row r="204" spans="12:12" ht="90" customHeight="1">
      <c r="L204" s="128"/>
    </row>
    <row r="205" spans="12:12" ht="90" customHeight="1">
      <c r="L205" s="128"/>
    </row>
    <row r="206" spans="12:12" ht="90" customHeight="1">
      <c r="L206" s="128"/>
    </row>
    <row r="207" spans="12:12" ht="90" customHeight="1">
      <c r="L207" s="128"/>
    </row>
    <row r="208" spans="12:12" ht="90" customHeight="1">
      <c r="L208" s="128"/>
    </row>
    <row r="209" spans="12:12" ht="90" customHeight="1">
      <c r="L209" s="128"/>
    </row>
    <row r="210" spans="12:12" ht="90" customHeight="1">
      <c r="L210" s="128"/>
    </row>
    <row r="211" spans="12:12" ht="90" customHeight="1">
      <c r="L211" s="128"/>
    </row>
    <row r="212" spans="12:12" ht="90" customHeight="1">
      <c r="L212" s="128"/>
    </row>
    <row r="213" spans="12:12" ht="90" customHeight="1">
      <c r="L213" s="128"/>
    </row>
    <row r="214" spans="12:12" ht="90" customHeight="1">
      <c r="L214" s="128"/>
    </row>
    <row r="215" spans="12:12" ht="90" customHeight="1">
      <c r="L215" s="128"/>
    </row>
    <row r="216" spans="12:12" ht="90" customHeight="1">
      <c r="L216" s="128"/>
    </row>
    <row r="217" spans="12:12" ht="90" customHeight="1">
      <c r="L217" s="128"/>
    </row>
    <row r="218" spans="12:12" ht="90" customHeight="1">
      <c r="L218" s="128"/>
    </row>
    <row r="219" spans="12:12" ht="90" customHeight="1">
      <c r="L219" s="128"/>
    </row>
    <row r="220" spans="12:12" ht="90" customHeight="1">
      <c r="L220" s="128"/>
    </row>
    <row r="221" spans="12:12" ht="90" customHeight="1">
      <c r="L221" s="128"/>
    </row>
    <row r="222" spans="12:12" ht="90" customHeight="1">
      <c r="L222" s="128"/>
    </row>
    <row r="223" spans="12:12" ht="90" customHeight="1">
      <c r="L223" s="128"/>
    </row>
    <row r="224" spans="12:12" ht="90" customHeight="1">
      <c r="L224" s="128"/>
    </row>
    <row r="225" spans="12:12" ht="90" customHeight="1">
      <c r="L225" s="128"/>
    </row>
    <row r="226" spans="12:12" ht="90" customHeight="1">
      <c r="L226" s="128"/>
    </row>
    <row r="227" spans="12:12" ht="90" customHeight="1">
      <c r="L227" s="128"/>
    </row>
    <row r="228" spans="12:12" ht="90" customHeight="1">
      <c r="L228" s="128"/>
    </row>
    <row r="229" spans="12:12" ht="90" customHeight="1">
      <c r="L229" s="128"/>
    </row>
    <row r="230" spans="12:12" ht="90" customHeight="1">
      <c r="L230" s="128"/>
    </row>
    <row r="231" spans="12:12" ht="90" customHeight="1">
      <c r="L231" s="128"/>
    </row>
    <row r="232" spans="12:12" ht="90" customHeight="1">
      <c r="L232" s="128"/>
    </row>
    <row r="233" spans="12:12" ht="90" customHeight="1">
      <c r="L233" s="128"/>
    </row>
    <row r="234" spans="12:12" ht="90" customHeight="1">
      <c r="L234" s="128"/>
    </row>
    <row r="235" spans="12:12" ht="90" customHeight="1">
      <c r="L235" s="128"/>
    </row>
    <row r="236" spans="12:12" ht="90" customHeight="1">
      <c r="L236" s="128"/>
    </row>
    <row r="237" spans="12:12" ht="90" customHeight="1">
      <c r="L237" s="128"/>
    </row>
    <row r="238" spans="12:12" ht="90" customHeight="1">
      <c r="L238" s="128"/>
    </row>
    <row r="239" spans="12:12" ht="90" customHeight="1">
      <c r="L239" s="128"/>
    </row>
    <row r="240" spans="12:12" ht="90" customHeight="1">
      <c r="L240" s="128"/>
    </row>
    <row r="241" spans="12:12" ht="90" customHeight="1">
      <c r="L241" s="128"/>
    </row>
    <row r="242" spans="12:12" ht="90" customHeight="1">
      <c r="L242" s="128"/>
    </row>
    <row r="243" spans="12:12" ht="90" customHeight="1">
      <c r="L243" s="128"/>
    </row>
    <row r="244" spans="12:12" ht="90" customHeight="1">
      <c r="L244" s="128"/>
    </row>
    <row r="245" spans="12:12" ht="90" customHeight="1">
      <c r="L245" s="128"/>
    </row>
    <row r="246" spans="12:12" ht="90" customHeight="1">
      <c r="L246" s="128"/>
    </row>
    <row r="247" spans="12:12" ht="90" customHeight="1">
      <c r="L247" s="128"/>
    </row>
    <row r="248" spans="12:12" ht="90" customHeight="1">
      <c r="L248" s="128"/>
    </row>
    <row r="249" spans="12:12" ht="90" customHeight="1">
      <c r="L249" s="128"/>
    </row>
    <row r="250" spans="12:12" ht="90" customHeight="1">
      <c r="L250" s="128"/>
    </row>
    <row r="251" spans="12:12" ht="90" customHeight="1">
      <c r="L251" s="128"/>
    </row>
    <row r="252" spans="12:12" ht="90" customHeight="1">
      <c r="L252" s="128"/>
    </row>
    <row r="253" spans="12:12" ht="90" customHeight="1">
      <c r="L253" s="128"/>
    </row>
    <row r="254" spans="12:12" ht="90" customHeight="1">
      <c r="L254" s="128"/>
    </row>
    <row r="255" spans="12:12" ht="90" customHeight="1">
      <c r="L255" s="128"/>
    </row>
    <row r="256" spans="12:12" ht="90" customHeight="1">
      <c r="L256" s="128"/>
    </row>
    <row r="257" spans="12:12" ht="90" customHeight="1">
      <c r="L257" s="128"/>
    </row>
    <row r="258" spans="12:12" ht="90" customHeight="1">
      <c r="L258" s="128"/>
    </row>
    <row r="259" spans="12:12" ht="90" customHeight="1">
      <c r="L259" s="128"/>
    </row>
    <row r="260" spans="12:12" ht="90" customHeight="1">
      <c r="L260" s="128"/>
    </row>
    <row r="261" spans="12:12" ht="90" customHeight="1">
      <c r="L261" s="128"/>
    </row>
    <row r="262" spans="12:12" ht="90" customHeight="1">
      <c r="L262" s="128"/>
    </row>
    <row r="263" spans="12:12" ht="90" customHeight="1">
      <c r="L263" s="128"/>
    </row>
    <row r="264" spans="12:12" ht="90" customHeight="1">
      <c r="L264" s="128"/>
    </row>
    <row r="265" spans="12:12" ht="90" customHeight="1">
      <c r="L265" s="128"/>
    </row>
    <row r="266" spans="12:12" ht="90" customHeight="1">
      <c r="L266" s="128"/>
    </row>
    <row r="267" spans="12:12" ht="90" customHeight="1">
      <c r="L267" s="128"/>
    </row>
    <row r="268" spans="12:12" ht="90" customHeight="1">
      <c r="L268" s="128"/>
    </row>
    <row r="269" spans="12:12" ht="90" customHeight="1">
      <c r="L269" s="128"/>
    </row>
    <row r="270" spans="12:12" ht="90" customHeight="1">
      <c r="L270" s="128"/>
    </row>
    <row r="271" spans="12:12" ht="90" customHeight="1">
      <c r="L271" s="128"/>
    </row>
    <row r="272" spans="12:12" ht="90" customHeight="1">
      <c r="L272" s="128"/>
    </row>
    <row r="273" spans="12:12" ht="90" customHeight="1">
      <c r="L273" s="128"/>
    </row>
    <row r="274" spans="12:12" ht="90" customHeight="1">
      <c r="L274" s="128"/>
    </row>
    <row r="275" spans="12:12" ht="90" customHeight="1">
      <c r="L275" s="128"/>
    </row>
    <row r="276" spans="12:12" ht="90" customHeight="1">
      <c r="L276" s="128"/>
    </row>
    <row r="277" spans="12:12" ht="90" customHeight="1">
      <c r="L277" s="128"/>
    </row>
    <row r="278" spans="12:12" ht="90" customHeight="1">
      <c r="L278" s="128"/>
    </row>
    <row r="279" spans="12:12" ht="90" customHeight="1">
      <c r="L279" s="128"/>
    </row>
    <row r="280" spans="12:12" ht="90" customHeight="1">
      <c r="L280" s="128"/>
    </row>
    <row r="281" spans="12:12" ht="90" customHeight="1">
      <c r="L281" s="128"/>
    </row>
    <row r="282" spans="12:12" ht="90" customHeight="1">
      <c r="L282" s="128"/>
    </row>
    <row r="283" spans="12:12" ht="90" customHeight="1">
      <c r="L283" s="128"/>
    </row>
    <row r="284" spans="12:12" ht="90" customHeight="1">
      <c r="L284" s="128"/>
    </row>
    <row r="285" spans="12:12" ht="90" customHeight="1">
      <c r="L285" s="128"/>
    </row>
    <row r="286" spans="12:12" ht="90" customHeight="1">
      <c r="L286" s="128"/>
    </row>
    <row r="287" spans="12:12" ht="90" customHeight="1">
      <c r="L287" s="128"/>
    </row>
    <row r="288" spans="12:12" ht="90" customHeight="1">
      <c r="L288" s="128"/>
    </row>
    <row r="289" spans="12:12" ht="90" customHeight="1">
      <c r="L289" s="128"/>
    </row>
    <row r="290" spans="12:12" ht="90" customHeight="1">
      <c r="L290" s="128"/>
    </row>
    <row r="291" spans="12:12" ht="90" customHeight="1">
      <c r="L291" s="128"/>
    </row>
    <row r="292" spans="12:12" ht="90" customHeight="1">
      <c r="L292" s="128"/>
    </row>
    <row r="293" spans="12:12" ht="90" customHeight="1">
      <c r="L293" s="128"/>
    </row>
    <row r="294" spans="12:12" ht="90" customHeight="1">
      <c r="L294" s="128"/>
    </row>
    <row r="295" spans="12:12" ht="90" customHeight="1">
      <c r="L295" s="128"/>
    </row>
    <row r="296" spans="12:12" ht="90" customHeight="1">
      <c r="L296" s="128"/>
    </row>
    <row r="297" spans="12:12" ht="90" customHeight="1">
      <c r="L297" s="128"/>
    </row>
    <row r="298" spans="12:12" ht="90" customHeight="1">
      <c r="L298" s="128"/>
    </row>
    <row r="299" spans="12:12" ht="90" customHeight="1">
      <c r="L299" s="128"/>
    </row>
    <row r="300" spans="12:12" ht="90" customHeight="1">
      <c r="L300" s="128"/>
    </row>
    <row r="301" spans="12:12" ht="90" customHeight="1">
      <c r="L301" s="128"/>
    </row>
    <row r="302" spans="12:12" ht="90" customHeight="1">
      <c r="L302" s="128"/>
    </row>
    <row r="303" spans="12:12" ht="90" customHeight="1">
      <c r="L303" s="128"/>
    </row>
    <row r="304" spans="12:12" ht="90" customHeight="1">
      <c r="L304" s="128"/>
    </row>
    <row r="305" spans="12:12" ht="90" customHeight="1">
      <c r="L305" s="128"/>
    </row>
    <row r="306" spans="12:12" ht="90" customHeight="1">
      <c r="L306" s="128"/>
    </row>
    <row r="307" spans="12:12" ht="90" customHeight="1">
      <c r="L307" s="128"/>
    </row>
    <row r="308" spans="12:12" ht="90" customHeight="1">
      <c r="L308" s="128"/>
    </row>
    <row r="309" spans="12:12" ht="90" customHeight="1">
      <c r="L309" s="128"/>
    </row>
    <row r="310" spans="12:12" ht="90" customHeight="1">
      <c r="L310" s="128"/>
    </row>
    <row r="311" spans="12:12" ht="90" customHeight="1">
      <c r="L311" s="128"/>
    </row>
    <row r="312" spans="12:12" ht="90" customHeight="1">
      <c r="L312" s="128"/>
    </row>
    <row r="313" spans="12:12" ht="90" customHeight="1">
      <c r="L313" s="128"/>
    </row>
    <row r="314" spans="12:12" ht="90" customHeight="1">
      <c r="L314" s="128"/>
    </row>
    <row r="315" spans="12:12" ht="90" customHeight="1">
      <c r="L315" s="128"/>
    </row>
    <row r="316" spans="12:12" ht="90" customHeight="1">
      <c r="L316" s="128"/>
    </row>
    <row r="317" spans="12:12" ht="90" customHeight="1">
      <c r="L317" s="128"/>
    </row>
    <row r="318" spans="12:12" ht="90" customHeight="1">
      <c r="L318" s="128"/>
    </row>
    <row r="319" spans="12:12" ht="90" customHeight="1">
      <c r="L319" s="128"/>
    </row>
    <row r="320" spans="12:12" ht="90" customHeight="1">
      <c r="L320" s="128"/>
    </row>
    <row r="321" spans="12:12" ht="90" customHeight="1">
      <c r="L321" s="128"/>
    </row>
    <row r="322" spans="12:12" ht="90" customHeight="1">
      <c r="L322" s="128"/>
    </row>
    <row r="323" spans="12:12" ht="90" customHeight="1">
      <c r="L323" s="128"/>
    </row>
    <row r="324" spans="12:12" ht="90" customHeight="1">
      <c r="L324" s="128"/>
    </row>
    <row r="325" spans="12:12" ht="90" customHeight="1">
      <c r="L325" s="128"/>
    </row>
    <row r="326" spans="12:12" ht="90" customHeight="1">
      <c r="L326" s="128"/>
    </row>
    <row r="327" spans="12:12" ht="90" customHeight="1">
      <c r="L327" s="128"/>
    </row>
    <row r="328" spans="12:12" ht="90" customHeight="1">
      <c r="L328" s="128"/>
    </row>
    <row r="329" spans="12:12" ht="90" customHeight="1">
      <c r="L329" s="128"/>
    </row>
    <row r="330" spans="12:12" ht="90" customHeight="1">
      <c r="L330" s="128"/>
    </row>
    <row r="331" spans="12:12" ht="90" customHeight="1">
      <c r="L331" s="128"/>
    </row>
    <row r="332" spans="12:12" ht="90" customHeight="1">
      <c r="L332" s="128"/>
    </row>
    <row r="333" spans="12:12" ht="90" customHeight="1">
      <c r="L333" s="128"/>
    </row>
    <row r="334" spans="12:12" ht="90" customHeight="1">
      <c r="L334" s="128"/>
    </row>
    <row r="335" spans="12:12" ht="90" customHeight="1">
      <c r="L335" s="128"/>
    </row>
    <row r="336" spans="12:12" ht="90" customHeight="1">
      <c r="L336" s="128"/>
    </row>
    <row r="337" spans="12:12" ht="90" customHeight="1">
      <c r="L337" s="128"/>
    </row>
    <row r="338" spans="12:12" ht="90" customHeight="1">
      <c r="L338" s="128"/>
    </row>
    <row r="339" spans="12:12" ht="90" customHeight="1">
      <c r="L339" s="128"/>
    </row>
    <row r="340" spans="12:12" ht="90" customHeight="1">
      <c r="L340" s="128"/>
    </row>
    <row r="341" spans="12:12" ht="90" customHeight="1">
      <c r="L341" s="128"/>
    </row>
    <row r="342" spans="12:12" ht="90" customHeight="1">
      <c r="L342" s="128"/>
    </row>
    <row r="343" spans="12:12" ht="90" customHeight="1">
      <c r="L343" s="128"/>
    </row>
    <row r="344" spans="12:12" ht="90" customHeight="1">
      <c r="L344" s="128"/>
    </row>
    <row r="345" spans="12:12" ht="90" customHeight="1">
      <c r="L345" s="128"/>
    </row>
    <row r="346" spans="12:12" ht="90" customHeight="1">
      <c r="L346" s="128"/>
    </row>
    <row r="347" spans="12:12" ht="90" customHeight="1">
      <c r="L347" s="128"/>
    </row>
    <row r="348" spans="12:12" ht="90" customHeight="1">
      <c r="L348" s="128"/>
    </row>
    <row r="349" spans="12:12" ht="90" customHeight="1">
      <c r="L349" s="128"/>
    </row>
    <row r="350" spans="12:12" ht="90" customHeight="1">
      <c r="L350" s="128"/>
    </row>
    <row r="351" spans="12:12" ht="90" customHeight="1">
      <c r="L351" s="128"/>
    </row>
    <row r="352" spans="12:12" ht="90" customHeight="1">
      <c r="L352" s="128"/>
    </row>
    <row r="353" spans="12:12" ht="90" customHeight="1">
      <c r="L353" s="128"/>
    </row>
    <row r="354" spans="12:12" ht="90" customHeight="1">
      <c r="L354" s="128"/>
    </row>
    <row r="355" spans="12:12" ht="90" customHeight="1">
      <c r="L355" s="128"/>
    </row>
    <row r="356" spans="12:12" ht="90" customHeight="1">
      <c r="L356" s="128"/>
    </row>
    <row r="357" spans="12:12" ht="90" customHeight="1">
      <c r="L357" s="128"/>
    </row>
    <row r="358" spans="12:12" ht="90" customHeight="1">
      <c r="L358" s="128"/>
    </row>
    <row r="359" spans="12:12" ht="90" customHeight="1">
      <c r="L359" s="128"/>
    </row>
    <row r="360" spans="12:12" ht="90" customHeight="1">
      <c r="L360" s="128"/>
    </row>
    <row r="361" spans="12:12" ht="90" customHeight="1">
      <c r="L361" s="128"/>
    </row>
    <row r="362" spans="12:12" ht="90" customHeight="1">
      <c r="L362" s="128"/>
    </row>
    <row r="363" spans="12:12" ht="90" customHeight="1">
      <c r="L363" s="128"/>
    </row>
    <row r="364" spans="12:12" ht="90" customHeight="1">
      <c r="L364" s="128"/>
    </row>
    <row r="365" spans="12:12" ht="90" customHeight="1">
      <c r="L365" s="128"/>
    </row>
    <row r="366" spans="12:12" ht="90" customHeight="1">
      <c r="L366" s="128"/>
    </row>
    <row r="367" spans="12:12" ht="90" customHeight="1">
      <c r="L367" s="128"/>
    </row>
    <row r="368" spans="12:12" ht="90" customHeight="1">
      <c r="L368" s="128"/>
    </row>
    <row r="369" spans="12:12" ht="90" customHeight="1">
      <c r="L369" s="128"/>
    </row>
    <row r="370" spans="12:12" ht="90" customHeight="1">
      <c r="L370" s="128"/>
    </row>
    <row r="371" spans="12:12" ht="90" customHeight="1">
      <c r="L371" s="128"/>
    </row>
    <row r="372" spans="12:12" ht="90" customHeight="1">
      <c r="L372" s="128"/>
    </row>
    <row r="373" spans="12:12" ht="90" customHeight="1">
      <c r="L373" s="128"/>
    </row>
    <row r="374" spans="12:12" ht="90" customHeight="1">
      <c r="L374" s="128"/>
    </row>
    <row r="375" spans="12:12" ht="90" customHeight="1">
      <c r="L375" s="128"/>
    </row>
    <row r="376" spans="12:12" ht="90" customHeight="1">
      <c r="L376" s="128"/>
    </row>
    <row r="377" spans="12:12" ht="90" customHeight="1">
      <c r="L377" s="128"/>
    </row>
    <row r="378" spans="12:12" ht="90" customHeight="1">
      <c r="L378" s="128"/>
    </row>
    <row r="379" spans="12:12" ht="90" customHeight="1">
      <c r="L379" s="128"/>
    </row>
    <row r="380" spans="12:12" ht="90" customHeight="1">
      <c r="L380" s="128"/>
    </row>
    <row r="381" spans="12:12" ht="90" customHeight="1">
      <c r="L381" s="128"/>
    </row>
    <row r="382" spans="12:12" ht="90" customHeight="1">
      <c r="L382" s="128"/>
    </row>
    <row r="383" spans="12:12" ht="90" customHeight="1">
      <c r="L383" s="128"/>
    </row>
    <row r="384" spans="12:12" ht="90" customHeight="1">
      <c r="L384" s="128"/>
    </row>
    <row r="385" spans="12:12" ht="90" customHeight="1">
      <c r="L385" s="128"/>
    </row>
    <row r="386" spans="12:12" ht="90" customHeight="1">
      <c r="L386" s="128"/>
    </row>
    <row r="387" spans="12:12" ht="90" customHeight="1">
      <c r="L387" s="128"/>
    </row>
    <row r="388" spans="12:12" ht="90" customHeight="1">
      <c r="L388" s="128"/>
    </row>
    <row r="389" spans="12:12" ht="90" customHeight="1">
      <c r="L389" s="128"/>
    </row>
    <row r="390" spans="12:12" ht="90" customHeight="1">
      <c r="L390" s="128"/>
    </row>
    <row r="391" spans="12:12" ht="90" customHeight="1">
      <c r="L391" s="128"/>
    </row>
    <row r="392" spans="12:12" ht="90" customHeight="1">
      <c r="L392" s="128"/>
    </row>
    <row r="393" spans="12:12" ht="90" customHeight="1">
      <c r="L393" s="128"/>
    </row>
    <row r="394" spans="12:12" ht="90" customHeight="1">
      <c r="L394" s="128"/>
    </row>
    <row r="395" spans="12:12" ht="90" customHeight="1">
      <c r="L395" s="128"/>
    </row>
    <row r="396" spans="12:12" ht="90" customHeight="1">
      <c r="L396" s="128"/>
    </row>
    <row r="397" spans="12:12" ht="90" customHeight="1">
      <c r="L397" s="128"/>
    </row>
    <row r="398" spans="12:12" ht="90" customHeight="1">
      <c r="L398" s="128"/>
    </row>
    <row r="399" spans="12:12" ht="90" customHeight="1">
      <c r="L399" s="128"/>
    </row>
    <row r="400" spans="12:12" ht="90" customHeight="1">
      <c r="L400" s="128"/>
    </row>
    <row r="401" spans="12:12" ht="90" customHeight="1">
      <c r="L401" s="128"/>
    </row>
    <row r="402" spans="12:12" ht="90" customHeight="1">
      <c r="L402" s="128"/>
    </row>
    <row r="403" spans="12:12" ht="90" customHeight="1">
      <c r="L403" s="128"/>
    </row>
    <row r="404" spans="12:12" ht="90" customHeight="1">
      <c r="L404" s="128"/>
    </row>
    <row r="405" spans="12:12" ht="90" customHeight="1">
      <c r="L405" s="128"/>
    </row>
    <row r="406" spans="12:12" ht="90" customHeight="1">
      <c r="L406" s="128"/>
    </row>
    <row r="407" spans="12:12" ht="90" customHeight="1">
      <c r="L407" s="128"/>
    </row>
    <row r="408" spans="12:12" ht="90" customHeight="1">
      <c r="L408" s="128"/>
    </row>
    <row r="409" spans="12:12" ht="90" customHeight="1">
      <c r="L409" s="128"/>
    </row>
    <row r="410" spans="12:12" ht="90" customHeight="1">
      <c r="L410" s="128"/>
    </row>
    <row r="411" spans="12:12" ht="90" customHeight="1">
      <c r="L411" s="128"/>
    </row>
    <row r="412" spans="12:12" ht="90" customHeight="1">
      <c r="L412" s="128"/>
    </row>
    <row r="413" spans="12:12" ht="90" customHeight="1">
      <c r="L413" s="128"/>
    </row>
    <row r="414" spans="12:12" ht="90" customHeight="1">
      <c r="L414" s="128"/>
    </row>
    <row r="415" spans="12:12" ht="90" customHeight="1">
      <c r="L415" s="128"/>
    </row>
    <row r="416" spans="12:12" ht="90" customHeight="1">
      <c r="L416" s="128"/>
    </row>
    <row r="417" spans="12:12" ht="90" customHeight="1">
      <c r="L417" s="128"/>
    </row>
    <row r="418" spans="12:12" ht="90" customHeight="1">
      <c r="L418" s="128"/>
    </row>
    <row r="419" spans="12:12" ht="90" customHeight="1">
      <c r="L419" s="128"/>
    </row>
    <row r="420" spans="12:12" ht="90" customHeight="1">
      <c r="L420" s="128"/>
    </row>
    <row r="421" spans="12:12" ht="90" customHeight="1">
      <c r="L421" s="128"/>
    </row>
    <row r="422" spans="12:12" ht="90" customHeight="1">
      <c r="L422" s="128"/>
    </row>
    <row r="423" spans="12:12" ht="90" customHeight="1">
      <c r="L423" s="128"/>
    </row>
    <row r="424" spans="12:12" ht="90" customHeight="1">
      <c r="L424" s="128"/>
    </row>
    <row r="425" spans="12:12" ht="90" customHeight="1">
      <c r="L425" s="128"/>
    </row>
    <row r="426" spans="12:12" ht="90" customHeight="1">
      <c r="L426" s="128"/>
    </row>
    <row r="427" spans="12:12" ht="90" customHeight="1">
      <c r="L427" s="128"/>
    </row>
    <row r="428" spans="12:12" ht="90" customHeight="1">
      <c r="L428" s="128"/>
    </row>
    <row r="429" spans="12:12" ht="90" customHeight="1">
      <c r="L429" s="128"/>
    </row>
    <row r="430" spans="12:12" ht="90" customHeight="1">
      <c r="L430" s="128"/>
    </row>
    <row r="431" spans="12:12" ht="90" customHeight="1">
      <c r="L431" s="128"/>
    </row>
    <row r="432" spans="12:12" ht="90" customHeight="1">
      <c r="L432" s="128"/>
    </row>
    <row r="433" spans="12:12" ht="90" customHeight="1">
      <c r="L433" s="128"/>
    </row>
    <row r="434" spans="12:12" ht="90" customHeight="1">
      <c r="L434" s="128"/>
    </row>
    <row r="435" spans="12:12" ht="90" customHeight="1">
      <c r="L435" s="128"/>
    </row>
    <row r="436" spans="12:12" ht="90" customHeight="1">
      <c r="L436" s="128"/>
    </row>
    <row r="437" spans="12:12" ht="90" customHeight="1">
      <c r="L437" s="128"/>
    </row>
    <row r="438" spans="12:12" ht="90" customHeight="1">
      <c r="L438" s="128"/>
    </row>
    <row r="439" spans="12:12" ht="90" customHeight="1">
      <c r="L439" s="128"/>
    </row>
    <row r="440" spans="12:12" ht="90" customHeight="1">
      <c r="L440" s="128"/>
    </row>
    <row r="441" spans="12:12" ht="90" customHeight="1">
      <c r="L441" s="128"/>
    </row>
    <row r="442" spans="12:12" ht="90" customHeight="1">
      <c r="L442" s="128"/>
    </row>
    <row r="443" spans="12:12" ht="90" customHeight="1">
      <c r="L443" s="128"/>
    </row>
    <row r="444" spans="12:12" ht="90" customHeight="1">
      <c r="L444" s="128"/>
    </row>
    <row r="445" spans="12:12" ht="90" customHeight="1">
      <c r="L445" s="128"/>
    </row>
    <row r="446" spans="12:12" ht="90" customHeight="1">
      <c r="L446" s="128"/>
    </row>
    <row r="447" spans="12:12" ht="90" customHeight="1">
      <c r="L447" s="128"/>
    </row>
    <row r="448" spans="12:12" ht="90" customHeight="1">
      <c r="L448" s="128"/>
    </row>
    <row r="449" spans="12:12" ht="90" customHeight="1">
      <c r="L449" s="128"/>
    </row>
    <row r="450" spans="12:12" ht="90" customHeight="1">
      <c r="L450" s="128"/>
    </row>
    <row r="451" spans="12:12" ht="90" customHeight="1">
      <c r="L451" s="128"/>
    </row>
    <row r="452" spans="12:12" ht="90" customHeight="1">
      <c r="L452" s="128"/>
    </row>
    <row r="453" spans="12:12" ht="90" customHeight="1">
      <c r="L453" s="128"/>
    </row>
    <row r="454" spans="12:12" ht="90" customHeight="1">
      <c r="L454" s="128"/>
    </row>
    <row r="455" spans="12:12" ht="90" customHeight="1">
      <c r="L455" s="128"/>
    </row>
    <row r="456" spans="12:12" ht="90" customHeight="1">
      <c r="L456" s="128"/>
    </row>
    <row r="457" spans="12:12" ht="90" customHeight="1">
      <c r="L457" s="128"/>
    </row>
    <row r="458" spans="12:12" ht="90" customHeight="1">
      <c r="L458" s="128"/>
    </row>
    <row r="459" spans="12:12" ht="90" customHeight="1">
      <c r="L459" s="128"/>
    </row>
    <row r="460" spans="12:12" ht="90" customHeight="1">
      <c r="L460" s="128"/>
    </row>
    <row r="461" spans="12:12" ht="90" customHeight="1">
      <c r="L461" s="128"/>
    </row>
    <row r="462" spans="12:12" ht="90" customHeight="1">
      <c r="L462" s="128"/>
    </row>
    <row r="463" spans="12:12" ht="90" customHeight="1">
      <c r="L463" s="128"/>
    </row>
    <row r="464" spans="12:12" ht="90" customHeight="1">
      <c r="L464" s="128"/>
    </row>
    <row r="465" spans="12:12" ht="90" customHeight="1">
      <c r="L465" s="128"/>
    </row>
    <row r="466" spans="12:12" ht="90" customHeight="1">
      <c r="L466" s="128"/>
    </row>
    <row r="467" spans="12:12" ht="90" customHeight="1">
      <c r="L467" s="128"/>
    </row>
    <row r="468" spans="12:12" ht="90" customHeight="1">
      <c r="L468" s="128"/>
    </row>
    <row r="469" spans="12:12" ht="90" customHeight="1">
      <c r="L469" s="128"/>
    </row>
    <row r="470" spans="12:12" ht="90" customHeight="1">
      <c r="L470" s="128"/>
    </row>
    <row r="471" spans="12:12" ht="90" customHeight="1">
      <c r="L471" s="128"/>
    </row>
    <row r="472" spans="12:12" ht="90" customHeight="1">
      <c r="L472" s="128"/>
    </row>
    <row r="473" spans="12:12" ht="90" customHeight="1">
      <c r="L473" s="128"/>
    </row>
    <row r="474" spans="12:12" ht="90" customHeight="1">
      <c r="L474" s="128"/>
    </row>
    <row r="475" spans="12:12" ht="90" customHeight="1">
      <c r="L475" s="128"/>
    </row>
    <row r="476" spans="12:12" ht="90" customHeight="1">
      <c r="L476" s="128"/>
    </row>
    <row r="477" spans="12:12" ht="90" customHeight="1">
      <c r="L477" s="128"/>
    </row>
    <row r="478" spans="12:12" ht="90" customHeight="1">
      <c r="L478" s="128"/>
    </row>
    <row r="479" spans="12:12" ht="90" customHeight="1">
      <c r="L479" s="128"/>
    </row>
    <row r="480" spans="12:12" ht="90" customHeight="1">
      <c r="L480" s="128"/>
    </row>
    <row r="481" spans="12:12" ht="90" customHeight="1">
      <c r="L481" s="128"/>
    </row>
    <row r="482" spans="12:12" ht="90" customHeight="1">
      <c r="L482" s="128"/>
    </row>
    <row r="483" spans="12:12" ht="90" customHeight="1">
      <c r="L483" s="128"/>
    </row>
    <row r="484" spans="12:12" ht="90" customHeight="1">
      <c r="L484" s="128"/>
    </row>
    <row r="485" spans="12:12" ht="90" customHeight="1">
      <c r="L485" s="128"/>
    </row>
    <row r="486" spans="12:12" ht="90" customHeight="1">
      <c r="L486" s="128"/>
    </row>
    <row r="487" spans="12:12" ht="90" customHeight="1">
      <c r="L487" s="128"/>
    </row>
    <row r="488" spans="12:12" ht="90" customHeight="1">
      <c r="L488" s="128"/>
    </row>
    <row r="489" spans="12:12" ht="90" customHeight="1">
      <c r="L489" s="128"/>
    </row>
    <row r="490" spans="12:12" ht="90" customHeight="1">
      <c r="L490" s="128"/>
    </row>
    <row r="491" spans="12:12" ht="90" customHeight="1">
      <c r="L491" s="128"/>
    </row>
    <row r="492" spans="12:12" ht="90" customHeight="1">
      <c r="L492" s="128"/>
    </row>
    <row r="493" spans="12:12" ht="90" customHeight="1">
      <c r="L493" s="128"/>
    </row>
    <row r="494" spans="12:12" ht="90" customHeight="1">
      <c r="L494" s="128"/>
    </row>
    <row r="495" spans="12:12" ht="90" customHeight="1">
      <c r="L495" s="128"/>
    </row>
    <row r="496" spans="12:12" ht="90" customHeight="1">
      <c r="L496" s="128"/>
    </row>
    <row r="497" spans="12:12" ht="90" customHeight="1">
      <c r="L497" s="128"/>
    </row>
    <row r="498" spans="12:12" ht="90" customHeight="1">
      <c r="L498" s="128"/>
    </row>
    <row r="499" spans="12:12" ht="90" customHeight="1">
      <c r="L499" s="128"/>
    </row>
    <row r="500" spans="12:12" ht="90" customHeight="1">
      <c r="L500" s="128"/>
    </row>
    <row r="501" spans="12:12" ht="90" customHeight="1">
      <c r="L501" s="128"/>
    </row>
    <row r="502" spans="12:12" ht="90" customHeight="1">
      <c r="L502" s="128"/>
    </row>
    <row r="503" spans="12:12" ht="90" customHeight="1">
      <c r="L503" s="128"/>
    </row>
    <row r="504" spans="12:12" ht="90" customHeight="1">
      <c r="L504" s="128"/>
    </row>
    <row r="505" spans="12:12" ht="90" customHeight="1">
      <c r="L505" s="128"/>
    </row>
    <row r="506" spans="12:12" ht="90" customHeight="1">
      <c r="L506" s="128"/>
    </row>
    <row r="507" spans="12:12" ht="90" customHeight="1">
      <c r="L507" s="128"/>
    </row>
    <row r="508" spans="12:12" ht="90" customHeight="1">
      <c r="L508" s="128"/>
    </row>
    <row r="509" spans="12:12" ht="90" customHeight="1">
      <c r="L509" s="128"/>
    </row>
    <row r="510" spans="12:12" ht="90" customHeight="1">
      <c r="L510" s="128"/>
    </row>
    <row r="511" spans="12:12" ht="90" customHeight="1">
      <c r="L511" s="128"/>
    </row>
    <row r="512" spans="12:12" ht="90" customHeight="1">
      <c r="L512" s="128"/>
    </row>
    <row r="513" spans="12:12" ht="90" customHeight="1">
      <c r="L513" s="128"/>
    </row>
    <row r="514" spans="12:12" ht="90" customHeight="1">
      <c r="L514" s="128"/>
    </row>
    <row r="515" spans="12:12" ht="90" customHeight="1">
      <c r="L515" s="128"/>
    </row>
    <row r="516" spans="12:12" ht="90" customHeight="1">
      <c r="L516" s="128"/>
    </row>
    <row r="517" spans="12:12" ht="90" customHeight="1">
      <c r="L517" s="128"/>
    </row>
    <row r="518" spans="12:12" ht="90" customHeight="1">
      <c r="L518" s="128"/>
    </row>
    <row r="519" spans="12:12" ht="90" customHeight="1">
      <c r="L519" s="128"/>
    </row>
    <row r="520" spans="12:12" ht="90" customHeight="1">
      <c r="L520" s="128"/>
    </row>
    <row r="521" spans="12:12" ht="90" customHeight="1">
      <c r="L521" s="128"/>
    </row>
    <row r="522" spans="12:12" ht="90" customHeight="1">
      <c r="L522" s="128"/>
    </row>
    <row r="523" spans="12:12" ht="90" customHeight="1">
      <c r="L523" s="128"/>
    </row>
    <row r="524" spans="12:12" ht="90" customHeight="1">
      <c r="L524" s="128"/>
    </row>
    <row r="525" spans="12:12" ht="90" customHeight="1">
      <c r="L525" s="128"/>
    </row>
    <row r="526" spans="12:12" ht="90" customHeight="1">
      <c r="L526" s="128"/>
    </row>
    <row r="527" spans="12:12" ht="90" customHeight="1">
      <c r="L527" s="128"/>
    </row>
    <row r="528" spans="12:12" ht="90" customHeight="1">
      <c r="L528" s="128"/>
    </row>
    <row r="529" spans="12:12" ht="90" customHeight="1">
      <c r="L529" s="128"/>
    </row>
    <row r="530" spans="12:12" ht="90" customHeight="1">
      <c r="L530" s="128"/>
    </row>
    <row r="531" spans="12:12" ht="90" customHeight="1">
      <c r="L531" s="128"/>
    </row>
    <row r="532" spans="12:12" ht="90" customHeight="1">
      <c r="L532" s="128"/>
    </row>
    <row r="533" spans="12:12" ht="90" customHeight="1">
      <c r="L533" s="128"/>
    </row>
    <row r="534" spans="12:12" ht="90" customHeight="1">
      <c r="L534" s="128"/>
    </row>
    <row r="535" spans="12:12" ht="90" customHeight="1">
      <c r="L535" s="128"/>
    </row>
    <row r="536" spans="12:12" ht="90" customHeight="1">
      <c r="L536" s="128"/>
    </row>
    <row r="537" spans="12:12" ht="90" customHeight="1">
      <c r="L537" s="128"/>
    </row>
    <row r="538" spans="12:12" ht="90" customHeight="1">
      <c r="L538" s="128"/>
    </row>
    <row r="539" spans="12:12" ht="90" customHeight="1">
      <c r="L539" s="128"/>
    </row>
    <row r="540" spans="12:12" ht="90" customHeight="1">
      <c r="L540" s="128"/>
    </row>
    <row r="541" spans="12:12" ht="90" customHeight="1">
      <c r="L541" s="128"/>
    </row>
    <row r="542" spans="12:12" ht="90" customHeight="1">
      <c r="L542" s="128"/>
    </row>
    <row r="543" spans="12:12" ht="90" customHeight="1">
      <c r="L543" s="128"/>
    </row>
    <row r="544" spans="12:12" ht="90" customHeight="1">
      <c r="L544" s="128"/>
    </row>
    <row r="545" spans="12:12" ht="90" customHeight="1">
      <c r="L545" s="128"/>
    </row>
    <row r="546" spans="12:12" ht="90" customHeight="1">
      <c r="L546" s="128"/>
    </row>
    <row r="547" spans="12:12" ht="90" customHeight="1">
      <c r="L547" s="128"/>
    </row>
    <row r="548" spans="12:12" ht="90" customHeight="1">
      <c r="L548" s="128"/>
    </row>
    <row r="549" spans="12:12" ht="90" customHeight="1">
      <c r="L549" s="128"/>
    </row>
    <row r="550" spans="12:12" ht="90" customHeight="1">
      <c r="L550" s="128"/>
    </row>
    <row r="551" spans="12:12" ht="90" customHeight="1">
      <c r="L551" s="128"/>
    </row>
    <row r="552" spans="12:12" ht="90" customHeight="1">
      <c r="L552" s="128"/>
    </row>
    <row r="553" spans="12:12" ht="90" customHeight="1">
      <c r="L553" s="128"/>
    </row>
    <row r="554" spans="12:12" ht="90" customHeight="1">
      <c r="L554" s="128"/>
    </row>
    <row r="555" spans="12:12" ht="90" customHeight="1">
      <c r="L555" s="128"/>
    </row>
    <row r="556" spans="12:12" ht="90" customHeight="1">
      <c r="L556" s="128"/>
    </row>
    <row r="557" spans="12:12" ht="90" customHeight="1">
      <c r="L557" s="128"/>
    </row>
    <row r="558" spans="12:12" ht="90" customHeight="1">
      <c r="L558" s="128"/>
    </row>
    <row r="559" spans="12:12" ht="90" customHeight="1">
      <c r="L559" s="128"/>
    </row>
    <row r="560" spans="12:12" ht="90" customHeight="1">
      <c r="L560" s="128"/>
    </row>
    <row r="561" spans="12:12" ht="90" customHeight="1">
      <c r="L561" s="128"/>
    </row>
    <row r="562" spans="12:12" ht="90" customHeight="1">
      <c r="L562" s="128"/>
    </row>
    <row r="563" spans="12:12" ht="90" customHeight="1">
      <c r="L563" s="128"/>
    </row>
    <row r="564" spans="12:12" ht="90" customHeight="1">
      <c r="L564" s="128"/>
    </row>
    <row r="565" spans="12:12" ht="90" customHeight="1">
      <c r="L565" s="128"/>
    </row>
    <row r="566" spans="12:12" ht="90" customHeight="1">
      <c r="L566" s="128"/>
    </row>
    <row r="567" spans="12:12" ht="90" customHeight="1">
      <c r="L567" s="128"/>
    </row>
    <row r="568" spans="12:12" ht="90" customHeight="1">
      <c r="L568" s="128"/>
    </row>
    <row r="569" spans="12:12" ht="90" customHeight="1">
      <c r="L569" s="128"/>
    </row>
    <row r="570" spans="12:12" ht="90" customHeight="1">
      <c r="L570" s="128"/>
    </row>
    <row r="571" spans="12:12" ht="90" customHeight="1">
      <c r="L571" s="128"/>
    </row>
    <row r="572" spans="12:12" ht="90" customHeight="1">
      <c r="L572" s="128"/>
    </row>
    <row r="573" spans="12:12" ht="90" customHeight="1">
      <c r="L573" s="128"/>
    </row>
    <row r="574" spans="12:12" ht="90" customHeight="1">
      <c r="L574" s="128"/>
    </row>
    <row r="575" spans="12:12" ht="90" customHeight="1">
      <c r="L575" s="128"/>
    </row>
    <row r="576" spans="12:12" ht="90" customHeight="1">
      <c r="L576" s="128"/>
    </row>
    <row r="577" spans="12:12" ht="90" customHeight="1">
      <c r="L577" s="128"/>
    </row>
    <row r="578" spans="12:12" ht="90" customHeight="1">
      <c r="L578" s="128"/>
    </row>
    <row r="579" spans="12:12" ht="90" customHeight="1">
      <c r="L579" s="128"/>
    </row>
    <row r="580" spans="12:12" ht="90" customHeight="1">
      <c r="L580" s="128"/>
    </row>
    <row r="581" spans="12:12" ht="90" customHeight="1">
      <c r="L581" s="128"/>
    </row>
    <row r="582" spans="12:12" ht="90" customHeight="1">
      <c r="L582" s="128"/>
    </row>
    <row r="583" spans="12:12" ht="90" customHeight="1">
      <c r="L583" s="128"/>
    </row>
    <row r="584" spans="12:12" ht="90" customHeight="1">
      <c r="L584" s="128"/>
    </row>
    <row r="585" spans="12:12" ht="90" customHeight="1">
      <c r="L585" s="128"/>
    </row>
    <row r="586" spans="12:12" ht="90" customHeight="1">
      <c r="L586" s="128"/>
    </row>
    <row r="587" spans="12:12" ht="90" customHeight="1">
      <c r="L587" s="128"/>
    </row>
    <row r="588" spans="12:12" ht="90" customHeight="1">
      <c r="L588" s="128"/>
    </row>
    <row r="589" spans="12:12" ht="90" customHeight="1">
      <c r="L589" s="128"/>
    </row>
    <row r="590" spans="12:12" ht="90" customHeight="1">
      <c r="L590" s="128"/>
    </row>
    <row r="591" spans="12:12" ht="90" customHeight="1">
      <c r="L591" s="128"/>
    </row>
    <row r="592" spans="12:12" ht="90" customHeight="1">
      <c r="L592" s="128"/>
    </row>
    <row r="593" spans="12:12" ht="90" customHeight="1">
      <c r="L593" s="128"/>
    </row>
    <row r="594" spans="12:12" ht="90" customHeight="1">
      <c r="L594" s="128"/>
    </row>
    <row r="595" spans="12:12" ht="90" customHeight="1">
      <c r="L595" s="128"/>
    </row>
    <row r="596" spans="12:12" ht="90" customHeight="1">
      <c r="L596" s="128"/>
    </row>
    <row r="597" spans="12:12" ht="90" customHeight="1">
      <c r="L597" s="128"/>
    </row>
    <row r="598" spans="12:12" ht="90" customHeight="1">
      <c r="L598" s="128"/>
    </row>
    <row r="599" spans="12:12" ht="90" customHeight="1">
      <c r="L599" s="128"/>
    </row>
    <row r="600" spans="12:12" ht="90" customHeight="1">
      <c r="L600" s="128"/>
    </row>
    <row r="601" spans="12:12" ht="90" customHeight="1">
      <c r="L601" s="128"/>
    </row>
    <row r="602" spans="12:12" ht="90" customHeight="1">
      <c r="L602" s="128"/>
    </row>
    <row r="603" spans="12:12" ht="90" customHeight="1">
      <c r="L603" s="128"/>
    </row>
    <row r="604" spans="12:12" ht="90" customHeight="1">
      <c r="L604" s="128"/>
    </row>
    <row r="605" spans="12:12" ht="90" customHeight="1">
      <c r="L605" s="128"/>
    </row>
    <row r="606" spans="12:12" ht="90" customHeight="1">
      <c r="L606" s="128"/>
    </row>
    <row r="607" spans="12:12" ht="90" customHeight="1">
      <c r="L607" s="128"/>
    </row>
    <row r="608" spans="12:12" ht="90" customHeight="1">
      <c r="L608" s="128"/>
    </row>
    <row r="609" spans="12:12" ht="90" customHeight="1">
      <c r="L609" s="128"/>
    </row>
    <row r="610" spans="12:12" ht="90" customHeight="1">
      <c r="L610" s="128"/>
    </row>
    <row r="611" spans="12:12" ht="90" customHeight="1">
      <c r="L611" s="128"/>
    </row>
    <row r="612" spans="12:12" ht="90" customHeight="1">
      <c r="L612" s="128"/>
    </row>
    <row r="613" spans="12:12" ht="90" customHeight="1">
      <c r="L613" s="128"/>
    </row>
    <row r="614" spans="12:12" ht="90" customHeight="1">
      <c r="L614" s="128"/>
    </row>
    <row r="615" spans="12:12" ht="90" customHeight="1">
      <c r="L615" s="128"/>
    </row>
    <row r="616" spans="12:12" ht="90" customHeight="1">
      <c r="L616" s="128"/>
    </row>
    <row r="617" spans="12:12" ht="90" customHeight="1">
      <c r="L617" s="128"/>
    </row>
    <row r="618" spans="12:12" ht="90" customHeight="1">
      <c r="L618" s="128"/>
    </row>
    <row r="619" spans="12:12" ht="90" customHeight="1">
      <c r="L619" s="128"/>
    </row>
    <row r="620" spans="12:12" ht="90" customHeight="1">
      <c r="L620" s="128"/>
    </row>
    <row r="621" spans="12:12" ht="90" customHeight="1">
      <c r="L621" s="128"/>
    </row>
    <row r="622" spans="12:12" ht="90" customHeight="1">
      <c r="L622" s="128"/>
    </row>
    <row r="623" spans="12:12" ht="90" customHeight="1">
      <c r="L623" s="128"/>
    </row>
    <row r="624" spans="12:12" ht="90" customHeight="1">
      <c r="L624" s="128"/>
    </row>
    <row r="625" spans="12:12" ht="90" customHeight="1">
      <c r="L625" s="128"/>
    </row>
    <row r="626" spans="12:12" ht="90" customHeight="1">
      <c r="L626" s="128"/>
    </row>
    <row r="627" spans="12:12" ht="90" customHeight="1">
      <c r="L627" s="128"/>
    </row>
    <row r="628" spans="12:12" ht="90" customHeight="1">
      <c r="L628" s="128"/>
    </row>
    <row r="629" spans="12:12" ht="90" customHeight="1">
      <c r="L629" s="128"/>
    </row>
    <row r="630" spans="12:12" ht="90" customHeight="1">
      <c r="L630" s="128"/>
    </row>
    <row r="631" spans="12:12" ht="90" customHeight="1">
      <c r="L631" s="128"/>
    </row>
    <row r="632" spans="12:12" ht="90" customHeight="1">
      <c r="L632" s="128"/>
    </row>
    <row r="633" spans="12:12" ht="90" customHeight="1">
      <c r="L633" s="128"/>
    </row>
    <row r="634" spans="12:12" ht="90" customHeight="1">
      <c r="L634" s="128"/>
    </row>
    <row r="635" spans="12:12" ht="90" customHeight="1">
      <c r="L635" s="128"/>
    </row>
    <row r="636" spans="12:12" ht="90" customHeight="1">
      <c r="L636" s="128"/>
    </row>
    <row r="637" spans="12:12" ht="90" customHeight="1">
      <c r="L637" s="128"/>
    </row>
    <row r="638" spans="12:12" ht="90" customHeight="1">
      <c r="L638" s="128"/>
    </row>
    <row r="639" spans="12:12" ht="90" customHeight="1">
      <c r="L639" s="128"/>
    </row>
    <row r="640" spans="12:12" ht="90" customHeight="1">
      <c r="L640" s="128"/>
    </row>
    <row r="641" spans="12:12" ht="90" customHeight="1">
      <c r="L641" s="128"/>
    </row>
    <row r="642" spans="12:12" ht="90" customHeight="1">
      <c r="L642" s="128"/>
    </row>
    <row r="643" spans="12:12" ht="90" customHeight="1">
      <c r="L643" s="128"/>
    </row>
    <row r="644" spans="12:12" ht="90" customHeight="1">
      <c r="L644" s="128"/>
    </row>
    <row r="645" spans="12:12" ht="90" customHeight="1">
      <c r="L645" s="128"/>
    </row>
    <row r="646" spans="12:12" ht="90" customHeight="1">
      <c r="L646" s="128"/>
    </row>
    <row r="647" spans="12:12" ht="90" customHeight="1">
      <c r="L647" s="128"/>
    </row>
    <row r="648" spans="12:12" ht="90" customHeight="1">
      <c r="L648" s="128"/>
    </row>
    <row r="649" spans="12:12" ht="90" customHeight="1">
      <c r="L649" s="128"/>
    </row>
    <row r="650" spans="12:12" ht="90" customHeight="1">
      <c r="L650" s="128"/>
    </row>
    <row r="651" spans="12:12" ht="90" customHeight="1">
      <c r="L651" s="128"/>
    </row>
    <row r="652" spans="12:12" ht="90" customHeight="1">
      <c r="L652" s="128"/>
    </row>
    <row r="653" spans="12:12" ht="90" customHeight="1">
      <c r="L653" s="128"/>
    </row>
    <row r="654" spans="12:12" ht="90" customHeight="1">
      <c r="L654" s="128"/>
    </row>
  </sheetData>
  <autoFilter ref="L1:L27"/>
  <mergeCells count="8">
    <mergeCell ref="A1:P1"/>
    <mergeCell ref="A8:A9"/>
    <mergeCell ref="B8:B9"/>
    <mergeCell ref="C8:C9"/>
    <mergeCell ref="A6:A7"/>
    <mergeCell ref="B6:B7"/>
    <mergeCell ref="C6:C7"/>
    <mergeCell ref="D2:P2"/>
  </mergeCells>
  <conditionalFormatting sqref="M20:M40 M12:M13 M4:M5">
    <cfRule type="cellIs" dxfId="8" priority="80" operator="lessThan">
      <formula>43189</formula>
    </cfRule>
  </conditionalFormatting>
  <conditionalFormatting sqref="M12:M17 M6:M10">
    <cfRule type="timePeriod" dxfId="7" priority="66" timePeriod="thisMonth">
      <formula>AND(MONTH(M6)=MONTH(TODAY()),YEAR(M6)=YEAR(TODAY()))</formula>
    </cfRule>
  </conditionalFormatting>
  <printOptions horizontalCentered="1"/>
  <pageMargins left="3.937007874015748E-2" right="3.937007874015748E-2" top="0" bottom="0" header="0" footer="0"/>
  <pageSetup paperSize="9" scale="45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4"/>
  <sheetViews>
    <sheetView view="pageBreakPreview" topLeftCell="D19" zoomScale="40" zoomScaleNormal="100" zoomScaleSheetLayoutView="40" workbookViewId="0">
      <selection activeCell="O23" sqref="O23"/>
    </sheetView>
  </sheetViews>
  <sheetFormatPr defaultRowHeight="90" customHeight="1"/>
  <cols>
    <col min="1" max="1" width="8.28515625" style="69" hidden="1" customWidth="1"/>
    <col min="2" max="2" width="20" style="69" hidden="1" customWidth="1"/>
    <col min="3" max="3" width="30.140625" style="70" hidden="1" customWidth="1"/>
    <col min="4" max="4" width="30.85546875" style="6" customWidth="1"/>
    <col min="5" max="5" width="28.140625" style="6" hidden="1" customWidth="1"/>
    <col min="6" max="6" width="26.42578125" style="6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7" customWidth="1"/>
    <col min="11" max="11" width="34" style="14" customWidth="1"/>
    <col min="12" max="12" width="37.85546875" style="14" customWidth="1"/>
    <col min="13" max="13" width="30.7109375" style="14" hidden="1" customWidth="1"/>
    <col min="14" max="14" width="36.7109375" style="18" customWidth="1"/>
    <col min="15" max="15" width="36.7109375" style="15" customWidth="1"/>
    <col min="16" max="21" width="9.140625" style="68"/>
    <col min="22" max="16384" width="9.140625" style="69"/>
  </cols>
  <sheetData>
    <row r="1" spans="1:15" s="135" customFormat="1" ht="162.75" customHeight="1">
      <c r="A1" s="158" t="s">
        <v>43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s="67" customFormat="1" ht="83.25" customHeight="1">
      <c r="A2" s="58"/>
      <c r="B2" s="58"/>
      <c r="C2" s="5"/>
      <c r="D2" s="160" t="s">
        <v>6</v>
      </c>
      <c r="E2" s="160"/>
      <c r="F2" s="160"/>
      <c r="G2" s="161"/>
      <c r="H2" s="161"/>
      <c r="I2" s="160"/>
      <c r="J2" s="160"/>
      <c r="K2" s="160"/>
      <c r="L2" s="160"/>
      <c r="M2" s="160"/>
      <c r="N2" s="160"/>
      <c r="O2" s="160"/>
    </row>
    <row r="3" spans="1:15" s="4" customFormat="1" ht="116.25" customHeight="1">
      <c r="A3" s="1"/>
      <c r="B3" s="1" t="s">
        <v>4</v>
      </c>
      <c r="C3" s="3" t="s">
        <v>5</v>
      </c>
      <c r="D3" s="26" t="s">
        <v>7</v>
      </c>
      <c r="E3" s="26" t="s">
        <v>3</v>
      </c>
      <c r="F3" s="8" t="s">
        <v>2</v>
      </c>
      <c r="G3" s="10" t="s">
        <v>9</v>
      </c>
      <c r="H3" s="136"/>
      <c r="I3" s="9" t="s">
        <v>1</v>
      </c>
      <c r="J3" s="26" t="s">
        <v>10</v>
      </c>
      <c r="K3" s="11" t="s">
        <v>11</v>
      </c>
      <c r="L3" s="11" t="s">
        <v>13</v>
      </c>
      <c r="M3" s="11" t="s">
        <v>2</v>
      </c>
      <c r="N3" s="17" t="s">
        <v>0</v>
      </c>
      <c r="O3" s="12" t="s">
        <v>12</v>
      </c>
    </row>
    <row r="4" spans="1:15" s="59" customFormat="1" ht="39.950000000000003" customHeight="1">
      <c r="A4" s="53"/>
      <c r="B4" s="53"/>
      <c r="C4" s="30"/>
      <c r="D4" s="151" t="s">
        <v>57</v>
      </c>
      <c r="E4" s="53"/>
      <c r="F4" s="157" t="s">
        <v>204</v>
      </c>
      <c r="G4" s="157" t="s">
        <v>61</v>
      </c>
      <c r="H4" s="53"/>
      <c r="I4" s="22"/>
      <c r="J4" s="156" t="s">
        <v>72</v>
      </c>
      <c r="K4" s="162">
        <v>45054</v>
      </c>
      <c r="L4" s="154">
        <v>45358</v>
      </c>
      <c r="M4" s="42"/>
      <c r="N4" s="163">
        <v>167610.34</v>
      </c>
      <c r="O4" s="164">
        <v>1</v>
      </c>
    </row>
    <row r="5" spans="1:15" s="59" customFormat="1" ht="39.950000000000003" customHeight="1">
      <c r="A5" s="53"/>
      <c r="B5" s="53"/>
      <c r="C5" s="30"/>
      <c r="D5" s="151"/>
      <c r="E5" s="53"/>
      <c r="F5" s="157"/>
      <c r="G5" s="157"/>
      <c r="H5" s="53"/>
      <c r="I5" s="22"/>
      <c r="J5" s="156"/>
      <c r="K5" s="162"/>
      <c r="L5" s="154"/>
      <c r="M5" s="42"/>
      <c r="N5" s="163"/>
      <c r="O5" s="164"/>
    </row>
    <row r="6" spans="1:15" s="59" customFormat="1" ht="39.950000000000003" customHeight="1">
      <c r="A6" s="53"/>
      <c r="B6" s="53"/>
      <c r="C6" s="30"/>
      <c r="D6" s="151"/>
      <c r="E6" s="53"/>
      <c r="F6" s="157"/>
      <c r="G6" s="157"/>
      <c r="H6" s="53"/>
      <c r="I6" s="22"/>
      <c r="J6" s="156"/>
      <c r="K6" s="162"/>
      <c r="L6" s="154"/>
      <c r="M6" s="42"/>
      <c r="N6" s="163"/>
      <c r="O6" s="164"/>
    </row>
    <row r="7" spans="1:15" ht="90" customHeight="1">
      <c r="D7" s="31" t="s">
        <v>58</v>
      </c>
      <c r="E7" s="31"/>
      <c r="F7" s="31" t="s">
        <v>205</v>
      </c>
      <c r="G7" s="53" t="s">
        <v>60</v>
      </c>
      <c r="H7" s="24"/>
      <c r="I7" s="24"/>
      <c r="J7" s="53" t="s">
        <v>73</v>
      </c>
      <c r="K7" s="56">
        <v>45048</v>
      </c>
      <c r="L7" s="56">
        <v>45353</v>
      </c>
      <c r="M7" s="42">
        <f>L7+60</f>
        <v>45413</v>
      </c>
      <c r="N7" s="33">
        <v>307684.90000000002</v>
      </c>
      <c r="O7" s="61">
        <v>1</v>
      </c>
    </row>
    <row r="8" spans="1:15" s="19" customFormat="1" ht="90" customHeight="1">
      <c r="A8" s="69"/>
      <c r="B8" s="69"/>
      <c r="C8" s="70"/>
      <c r="D8" s="53" t="s">
        <v>24</v>
      </c>
      <c r="E8" s="53"/>
      <c r="F8" s="57" t="s">
        <v>206</v>
      </c>
      <c r="G8" s="53" t="s">
        <v>64</v>
      </c>
      <c r="H8" s="59"/>
      <c r="I8" s="22"/>
      <c r="J8" s="57" t="s">
        <v>69</v>
      </c>
      <c r="K8" s="54">
        <v>44883</v>
      </c>
      <c r="L8" s="62">
        <v>45305</v>
      </c>
      <c r="M8" s="44"/>
      <c r="N8" s="16">
        <v>3101478.83</v>
      </c>
      <c r="O8" s="43">
        <v>1</v>
      </c>
    </row>
    <row r="9" spans="1:15" ht="90" customHeight="1">
      <c r="D9" s="53" t="s">
        <v>39</v>
      </c>
      <c r="E9" s="53"/>
      <c r="F9" s="57" t="s">
        <v>207</v>
      </c>
      <c r="G9" s="53" t="s">
        <v>67</v>
      </c>
      <c r="H9" s="59"/>
      <c r="I9" s="22"/>
      <c r="J9" s="57" t="s">
        <v>40</v>
      </c>
      <c r="K9" s="54">
        <v>44970</v>
      </c>
      <c r="L9" s="62">
        <v>45332</v>
      </c>
      <c r="M9" s="44"/>
      <c r="N9" s="16">
        <v>396155.63</v>
      </c>
      <c r="O9" s="43">
        <v>1</v>
      </c>
    </row>
    <row r="10" spans="1:15" s="59" customFormat="1" ht="39.950000000000003" customHeight="1">
      <c r="A10" s="53"/>
      <c r="B10" s="53"/>
      <c r="C10" s="30"/>
      <c r="D10" s="151" t="s">
        <v>56</v>
      </c>
      <c r="E10" s="53"/>
      <c r="F10" s="157" t="s">
        <v>208</v>
      </c>
      <c r="G10" s="157" t="s">
        <v>62</v>
      </c>
      <c r="H10" s="53"/>
      <c r="I10" s="22"/>
      <c r="J10" s="156" t="s">
        <v>94</v>
      </c>
      <c r="K10" s="153">
        <v>45050</v>
      </c>
      <c r="L10" s="154">
        <v>45415</v>
      </c>
      <c r="M10" s="45"/>
      <c r="N10" s="155">
        <v>317668.12</v>
      </c>
      <c r="O10" s="166" t="s">
        <v>81</v>
      </c>
    </row>
    <row r="11" spans="1:15" s="59" customFormat="1" ht="39.950000000000003" customHeight="1">
      <c r="A11" s="53"/>
      <c r="B11" s="53"/>
      <c r="C11" s="30"/>
      <c r="D11" s="151"/>
      <c r="E11" s="53"/>
      <c r="F11" s="157"/>
      <c r="G11" s="157"/>
      <c r="H11" s="53"/>
      <c r="I11" s="22"/>
      <c r="J11" s="156"/>
      <c r="K11" s="153"/>
      <c r="L11" s="154"/>
      <c r="M11" s="45"/>
      <c r="N11" s="155"/>
      <c r="O11" s="166"/>
    </row>
    <row r="12" spans="1:15" s="59" customFormat="1" ht="39.950000000000003" customHeight="1">
      <c r="A12" s="53"/>
      <c r="B12" s="53"/>
      <c r="C12" s="30"/>
      <c r="D12" s="151"/>
      <c r="E12" s="53"/>
      <c r="F12" s="157"/>
      <c r="G12" s="157"/>
      <c r="H12" s="53"/>
      <c r="I12" s="22"/>
      <c r="J12" s="156"/>
      <c r="K12" s="153"/>
      <c r="L12" s="154"/>
      <c r="M12" s="45"/>
      <c r="N12" s="155"/>
      <c r="O12" s="166"/>
    </row>
    <row r="13" spans="1:15" s="59" customFormat="1" ht="30" customHeight="1">
      <c r="A13" s="57"/>
      <c r="B13" s="57"/>
      <c r="C13" s="57"/>
      <c r="D13" s="151" t="s">
        <v>14</v>
      </c>
      <c r="E13" s="53"/>
      <c r="F13" s="157" t="s">
        <v>209</v>
      </c>
      <c r="G13" s="151" t="s">
        <v>18</v>
      </c>
      <c r="I13" s="22"/>
      <c r="J13" s="156" t="s">
        <v>36</v>
      </c>
      <c r="K13" s="152">
        <v>44726</v>
      </c>
      <c r="L13" s="162">
        <v>45396</v>
      </c>
      <c r="M13" s="168">
        <f>L13+60</f>
        <v>45456</v>
      </c>
      <c r="N13" s="169">
        <v>349158.34</v>
      </c>
      <c r="O13" s="170" t="s">
        <v>96</v>
      </c>
    </row>
    <row r="14" spans="1:15" s="19" customFormat="1" ht="30" customHeight="1">
      <c r="A14" s="49"/>
      <c r="B14" s="49"/>
      <c r="C14" s="50"/>
      <c r="D14" s="151"/>
      <c r="E14" s="53"/>
      <c r="F14" s="157"/>
      <c r="G14" s="151"/>
      <c r="H14" s="59"/>
      <c r="I14" s="34"/>
      <c r="J14" s="156"/>
      <c r="K14" s="152"/>
      <c r="L14" s="162"/>
      <c r="M14" s="168"/>
      <c r="N14" s="169"/>
      <c r="O14" s="170"/>
    </row>
    <row r="15" spans="1:15" s="19" customFormat="1" ht="30" customHeight="1">
      <c r="A15" s="49"/>
      <c r="B15" s="49"/>
      <c r="C15" s="50"/>
      <c r="D15" s="151"/>
      <c r="E15" s="53"/>
      <c r="F15" s="157"/>
      <c r="G15" s="151"/>
      <c r="H15" s="59"/>
      <c r="I15" s="34"/>
      <c r="J15" s="156"/>
      <c r="K15" s="152"/>
      <c r="L15" s="162"/>
      <c r="M15" s="168"/>
      <c r="N15" s="169"/>
      <c r="O15" s="170"/>
    </row>
    <row r="16" spans="1:15" ht="90" customHeight="1">
      <c r="A16" s="53"/>
      <c r="B16" s="53"/>
      <c r="C16" s="30"/>
      <c r="D16" s="31" t="s">
        <v>52</v>
      </c>
      <c r="E16" s="31"/>
      <c r="F16" s="31" t="s">
        <v>210</v>
      </c>
      <c r="G16" s="53" t="s">
        <v>84</v>
      </c>
      <c r="H16" s="24"/>
      <c r="I16" s="24"/>
      <c r="J16" s="53" t="s">
        <v>93</v>
      </c>
      <c r="K16" s="62">
        <v>45056</v>
      </c>
      <c r="L16" s="56">
        <v>45361</v>
      </c>
      <c r="M16" s="45"/>
      <c r="N16" s="46">
        <v>321845.94</v>
      </c>
      <c r="O16" s="63" t="s">
        <v>96</v>
      </c>
    </row>
    <row r="17" spans="1:30" s="59" customFormat="1" ht="39.950000000000003" customHeight="1">
      <c r="A17" s="53"/>
      <c r="B17" s="53"/>
      <c r="C17" s="30"/>
      <c r="D17" s="151" t="s">
        <v>55</v>
      </c>
      <c r="E17" s="53"/>
      <c r="F17" s="157" t="s">
        <v>211</v>
      </c>
      <c r="G17" s="157" t="s">
        <v>63</v>
      </c>
      <c r="H17" s="53"/>
      <c r="I17" s="22"/>
      <c r="J17" s="156" t="s">
        <v>71</v>
      </c>
      <c r="K17" s="167" t="s">
        <v>82</v>
      </c>
      <c r="L17" s="165" t="s">
        <v>126</v>
      </c>
      <c r="M17" s="42"/>
      <c r="N17" s="163">
        <v>313352.83</v>
      </c>
      <c r="O17" s="164">
        <v>0</v>
      </c>
    </row>
    <row r="18" spans="1:30" s="59" customFormat="1" ht="39.950000000000003" customHeight="1">
      <c r="A18" s="53"/>
      <c r="B18" s="53"/>
      <c r="C18" s="30"/>
      <c r="D18" s="151"/>
      <c r="E18" s="53"/>
      <c r="F18" s="157"/>
      <c r="G18" s="157"/>
      <c r="H18" s="53"/>
      <c r="I18" s="22"/>
      <c r="J18" s="156"/>
      <c r="K18" s="167"/>
      <c r="L18" s="165"/>
      <c r="M18" s="42"/>
      <c r="N18" s="163"/>
      <c r="O18" s="164"/>
    </row>
    <row r="19" spans="1:30" s="59" customFormat="1" ht="39.950000000000003" customHeight="1">
      <c r="A19" s="53"/>
      <c r="B19" s="53"/>
      <c r="C19" s="30"/>
      <c r="D19" s="151"/>
      <c r="E19" s="53"/>
      <c r="F19" s="157"/>
      <c r="G19" s="157"/>
      <c r="H19" s="53"/>
      <c r="I19" s="22"/>
      <c r="J19" s="156"/>
      <c r="K19" s="167"/>
      <c r="L19" s="165"/>
      <c r="M19" s="42"/>
      <c r="N19" s="163"/>
      <c r="O19" s="164"/>
    </row>
    <row r="20" spans="1:30" s="137" customFormat="1" ht="72" customHeight="1">
      <c r="A20" s="53"/>
      <c r="B20" s="53"/>
      <c r="C20" s="30"/>
      <c r="D20" s="53" t="s">
        <v>16</v>
      </c>
      <c r="E20" s="53"/>
      <c r="F20" s="57" t="s">
        <v>212</v>
      </c>
      <c r="G20" s="53" t="s">
        <v>19</v>
      </c>
      <c r="H20" s="59"/>
      <c r="I20" s="22"/>
      <c r="J20" s="57" t="s">
        <v>68</v>
      </c>
      <c r="K20" s="54">
        <v>44784</v>
      </c>
      <c r="L20" s="56">
        <v>45419</v>
      </c>
      <c r="M20" s="64"/>
      <c r="N20" s="13">
        <v>2262936.09</v>
      </c>
      <c r="O20" s="66">
        <v>1</v>
      </c>
    </row>
    <row r="21" spans="1:30" s="137" customFormat="1" ht="92.25" customHeight="1">
      <c r="A21" s="53"/>
      <c r="B21" s="53"/>
      <c r="C21" s="30"/>
      <c r="D21" s="53" t="s">
        <v>53</v>
      </c>
      <c r="E21" s="53"/>
      <c r="F21" s="41" t="s">
        <v>213</v>
      </c>
      <c r="G21" s="53" t="s">
        <v>90</v>
      </c>
      <c r="H21" s="30"/>
      <c r="I21" s="22"/>
      <c r="J21" s="53" t="s">
        <v>80</v>
      </c>
      <c r="K21" s="54">
        <v>45174</v>
      </c>
      <c r="L21" s="47">
        <v>45417</v>
      </c>
      <c r="M21" s="64"/>
      <c r="N21" s="48">
        <v>420067.47</v>
      </c>
      <c r="O21" s="66" t="s">
        <v>97</v>
      </c>
    </row>
    <row r="22" spans="1:30" s="137" customFormat="1" ht="92.25" customHeight="1">
      <c r="A22" s="53"/>
      <c r="B22" s="53"/>
      <c r="C22" s="30"/>
      <c r="D22" s="31" t="s">
        <v>44</v>
      </c>
      <c r="E22" s="31"/>
      <c r="F22" s="31" t="s">
        <v>214</v>
      </c>
      <c r="G22" s="20" t="s">
        <v>85</v>
      </c>
      <c r="H22" s="59"/>
      <c r="I22" s="24"/>
      <c r="J22" s="20" t="s">
        <v>95</v>
      </c>
      <c r="K22" s="32" t="s">
        <v>45</v>
      </c>
      <c r="L22" s="56">
        <v>45359</v>
      </c>
      <c r="M22" s="64"/>
      <c r="N22" s="39">
        <v>315406.84999999998</v>
      </c>
      <c r="O22" s="40" t="s">
        <v>158</v>
      </c>
    </row>
    <row r="23" spans="1:30" s="137" customFormat="1" ht="92.25" customHeight="1">
      <c r="A23" s="53"/>
      <c r="B23" s="53"/>
      <c r="C23" s="30"/>
      <c r="D23" s="35" t="s">
        <v>38</v>
      </c>
      <c r="E23" s="35"/>
      <c r="F23" s="36" t="s">
        <v>215</v>
      </c>
      <c r="G23" s="35" t="s">
        <v>65</v>
      </c>
      <c r="H23" s="29"/>
      <c r="I23" s="132"/>
      <c r="J23" s="133" t="s">
        <v>75</v>
      </c>
      <c r="K23" s="55">
        <v>44918</v>
      </c>
      <c r="L23" s="55">
        <v>45404</v>
      </c>
      <c r="M23" s="64"/>
      <c r="N23" s="13">
        <v>540560.46</v>
      </c>
      <c r="O23" s="52" t="s">
        <v>159</v>
      </c>
    </row>
    <row r="24" spans="1:30" s="137" customFormat="1" ht="92.25" customHeight="1">
      <c r="A24" s="53"/>
      <c r="B24" s="53"/>
      <c r="C24" s="30"/>
      <c r="D24" s="35" t="s">
        <v>25</v>
      </c>
      <c r="E24" s="35"/>
      <c r="F24" s="36" t="s">
        <v>216</v>
      </c>
      <c r="G24" s="35" t="s">
        <v>66</v>
      </c>
      <c r="H24" s="29"/>
      <c r="I24" s="132"/>
      <c r="J24" s="36" t="s">
        <v>70</v>
      </c>
      <c r="K24" s="60">
        <v>44882</v>
      </c>
      <c r="L24" s="37">
        <v>45427</v>
      </c>
      <c r="M24" s="64"/>
      <c r="N24" s="13">
        <v>2080925.46</v>
      </c>
      <c r="O24" s="52" t="s">
        <v>159</v>
      </c>
    </row>
    <row r="25" spans="1:30" s="19" customFormat="1" ht="99" customHeight="1">
      <c r="A25" s="53"/>
      <c r="B25" s="53"/>
      <c r="C25" s="30"/>
      <c r="D25" s="35" t="s">
        <v>76</v>
      </c>
      <c r="E25" s="35"/>
      <c r="F25" s="25" t="s">
        <v>217</v>
      </c>
      <c r="G25" s="35" t="s">
        <v>77</v>
      </c>
      <c r="H25" s="134"/>
      <c r="I25" s="132"/>
      <c r="J25" s="36" t="s">
        <v>83</v>
      </c>
      <c r="K25" s="55">
        <v>45251</v>
      </c>
      <c r="L25" s="55">
        <v>45494</v>
      </c>
      <c r="M25" s="64"/>
      <c r="N25" s="48">
        <v>373076.27</v>
      </c>
      <c r="O25" s="52" t="s">
        <v>160</v>
      </c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</row>
    <row r="26" spans="1:30" s="19" customFormat="1" ht="116.25" customHeight="1">
      <c r="A26" s="53"/>
      <c r="B26" s="53"/>
      <c r="C26" s="53"/>
      <c r="D26" s="35" t="s">
        <v>8</v>
      </c>
      <c r="E26" s="35"/>
      <c r="F26" s="35" t="s">
        <v>218</v>
      </c>
      <c r="G26" s="28" t="s">
        <v>20</v>
      </c>
      <c r="H26" s="29"/>
      <c r="I26" s="23"/>
      <c r="J26" s="35" t="s">
        <v>37</v>
      </c>
      <c r="K26" s="55">
        <v>44434</v>
      </c>
      <c r="L26" s="37">
        <v>45639</v>
      </c>
      <c r="M26" s="55">
        <v>44920</v>
      </c>
      <c r="N26" s="65">
        <v>6343440.6200000001</v>
      </c>
      <c r="O26" s="52" t="s">
        <v>158</v>
      </c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</row>
    <row r="27" spans="1:30" s="137" customFormat="1" ht="92.25" customHeight="1">
      <c r="A27" s="53"/>
      <c r="B27" s="53"/>
      <c r="C27" s="30"/>
      <c r="D27" s="35" t="s">
        <v>54</v>
      </c>
      <c r="E27" s="35"/>
      <c r="F27" s="25" t="s">
        <v>219</v>
      </c>
      <c r="G27" s="36" t="s">
        <v>92</v>
      </c>
      <c r="H27" s="134"/>
      <c r="I27" s="132"/>
      <c r="J27" s="35" t="s">
        <v>79</v>
      </c>
      <c r="K27" s="55">
        <v>45140</v>
      </c>
      <c r="L27" s="146">
        <v>45506</v>
      </c>
      <c r="M27" s="64"/>
      <c r="N27" s="48">
        <v>878456.94</v>
      </c>
      <c r="O27" s="52" t="s">
        <v>159</v>
      </c>
    </row>
    <row r="28" spans="1:30" s="137" customFormat="1" ht="83.25" customHeight="1">
      <c r="A28" s="35"/>
      <c r="B28" s="35"/>
      <c r="C28" s="134"/>
      <c r="D28" s="25" t="s">
        <v>107</v>
      </c>
      <c r="E28" s="25" t="s">
        <v>107</v>
      </c>
      <c r="F28" s="171" t="s">
        <v>261</v>
      </c>
      <c r="G28" s="28" t="s">
        <v>262</v>
      </c>
      <c r="H28" s="29"/>
      <c r="I28" s="29"/>
      <c r="J28" s="28" t="s">
        <v>263</v>
      </c>
      <c r="K28" s="36" t="s">
        <v>126</v>
      </c>
      <c r="L28" s="36" t="s">
        <v>126</v>
      </c>
      <c r="M28" s="29"/>
      <c r="N28" s="39">
        <v>534932.43999999994</v>
      </c>
      <c r="O28" s="36" t="s">
        <v>264</v>
      </c>
    </row>
    <row r="29" spans="1:30" ht="90" customHeight="1">
      <c r="A29" s="172"/>
      <c r="B29" s="172"/>
      <c r="C29" s="172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</row>
    <row r="30" spans="1:30" s="19" customFormat="1" ht="116.25" customHeight="1">
      <c r="A30" s="53"/>
      <c r="B30" s="53"/>
      <c r="C30" s="53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</row>
    <row r="31" spans="1:30" s="21" customFormat="1" ht="106.5" customHeight="1">
      <c r="A31" s="57"/>
      <c r="B31" s="57"/>
      <c r="C31" s="5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</row>
    <row r="32" spans="1:30" ht="90" customHeight="1"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</row>
    <row r="33" spans="16:30" ht="90" customHeight="1"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</row>
    <row r="34" spans="16:30" ht="90" customHeight="1"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</row>
  </sheetData>
  <autoFilter ref="J1:J3"/>
  <mergeCells count="35">
    <mergeCell ref="O10:O12"/>
    <mergeCell ref="N17:N19"/>
    <mergeCell ref="O17:O19"/>
    <mergeCell ref="K17:K19"/>
    <mergeCell ref="L13:L15"/>
    <mergeCell ref="M13:M15"/>
    <mergeCell ref="N13:N15"/>
    <mergeCell ref="O13:O15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0:D12"/>
    <mergeCell ref="K13:K15"/>
    <mergeCell ref="K10:K12"/>
    <mergeCell ref="L10:L12"/>
    <mergeCell ref="N10:N12"/>
    <mergeCell ref="J10:J12"/>
    <mergeCell ref="F10:F12"/>
    <mergeCell ref="G10:G12"/>
  </mergeCells>
  <conditionalFormatting sqref="O4 M4:M6 O10 O17 M8:M27 L8:L26">
    <cfRule type="timePeriod" dxfId="5" priority="22" timePeriod="thisMonth">
      <formula>AND(MONTH(L4)=MONTH(TODAY()),YEAR(L4)=YEAR(TODAY()))</formula>
    </cfRule>
  </conditionalFormatting>
  <conditionalFormatting sqref="M13:M27">
    <cfRule type="cellIs" dxfId="4" priority="17" operator="lessThan">
      <formula>43189</formula>
    </cfRule>
  </conditionalFormatting>
  <conditionalFormatting sqref="M27">
    <cfRule type="timePeriod" dxfId="3" priority="6" timePeriod="thisMonth">
      <formula>AND(MONTH(M27)=MONTH(TODAY()),YEAR(M27)=YEAR(TODAY()))</formula>
    </cfRule>
  </conditionalFormatting>
  <conditionalFormatting sqref="M25:M26">
    <cfRule type="timePeriod" dxfId="2" priority="5" timePeriod="thisMonth">
      <formula>AND(MONTH(M25)=MONTH(TODAY()),YEAR(M25)=YEAR(TODAY()))</formula>
    </cfRule>
  </conditionalFormatting>
  <conditionalFormatting sqref="L26">
    <cfRule type="cellIs" dxfId="1" priority="4" operator="lessThan">
      <formula>43189</formula>
    </cfRule>
  </conditionalFormatting>
  <conditionalFormatting sqref="L26">
    <cfRule type="cellIs" dxfId="0" priority="3" operator="lessThan">
      <formula>43707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27"/>
      <c r="B2" s="27"/>
      <c r="D2" s="27"/>
      <c r="F2" s="27"/>
    </row>
    <row r="3" spans="1:6">
      <c r="A3" s="27"/>
      <c r="B3" s="27"/>
      <c r="D3" s="27"/>
      <c r="F3" s="27"/>
    </row>
    <row r="4" spans="1:6">
      <c r="A4" s="27"/>
      <c r="B4" s="27"/>
      <c r="F4" s="27"/>
    </row>
    <row r="5" spans="1:6">
      <c r="B5" s="27"/>
      <c r="F5" s="27"/>
    </row>
    <row r="6" spans="1:6">
      <c r="B6" s="27"/>
      <c r="F6" s="27"/>
    </row>
    <row r="7" spans="1:6">
      <c r="B7" s="27"/>
    </row>
    <row r="8" spans="1:6">
      <c r="B8" s="27"/>
      <c r="F8" s="27"/>
    </row>
    <row r="9" spans="1:6" ht="25.5">
      <c r="B9" s="27"/>
      <c r="E9" s="38"/>
      <c r="F9" s="51"/>
    </row>
    <row r="10" spans="1:6">
      <c r="B10" s="27"/>
    </row>
    <row r="11" spans="1:6">
      <c r="B11" s="27"/>
    </row>
    <row r="12" spans="1:6">
      <c r="B12" s="27"/>
    </row>
    <row r="13" spans="1:6">
      <c r="B13" s="27"/>
    </row>
    <row r="14" spans="1:6">
      <c r="B14" s="27"/>
    </row>
    <row r="16" spans="1:6">
      <c r="B16" s="2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2024-08-28T12:26:49Z</cp:lastPrinted>
  <dcterms:created xsi:type="dcterms:W3CDTF">2012-10-16T18:02:55Z</dcterms:created>
  <dcterms:modified xsi:type="dcterms:W3CDTF">2024-08-28T18:42:01Z</dcterms:modified>
</cp:coreProperties>
</file>